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ilam - Arauco" sheetId="1" r:id="rId4"/>
    <sheet state="hidden" name="Condiciones" sheetId="2" r:id="rId5"/>
  </sheets>
  <externalReferences>
    <externalReference r:id="rId6"/>
  </externalReferences>
  <definedNames>
    <definedName name="Adhesivo">[1]B_Datos!$J$14:$J$15</definedName>
    <definedName name="Cod">[1]B_Datos!$D$3:$D$8</definedName>
    <definedName name="codigos">[1]B_Datos!$D$4:$F$8</definedName>
    <definedName name="Etapa_Proyecto">[1]B_Datos!$K$14:$K$17</definedName>
    <definedName name="PRIOR">[1]B_Datos!$D$13:$D$18</definedName>
    <definedName name="Prot">[1]B_Datos!$H$4:$K$10</definedName>
    <definedName name="Prot_2">[1]B_Datos!$H$4:$H$11</definedName>
    <definedName name="Si">[1]B_Datos!$H$14:$H$15</definedName>
    <definedName name="UF">[1]Precio!$D$25</definedName>
    <definedName name="USD">[1]Precio!$D$24</definedName>
    <definedName name="Uso">[1]B_Datos!$I$14:$I$16</definedName>
  </definedNames>
  <calcPr/>
  <extLst>
    <ext uri="GoogleSheetsCustomDataVersion2">
      <go:sheetsCustomData xmlns:go="http://customooxmlschemas.google.com/" r:id="rId7" roundtripDataChecksum="r3q8UWyl4uDG+WMh/XLOOHBK+ll998N1sJPAWq33tcc="/>
    </ext>
  </extLst>
</workbook>
</file>

<file path=xl/sharedStrings.xml><?xml version="1.0" encoding="utf-8"?>
<sst xmlns="http://schemas.openxmlformats.org/spreadsheetml/2006/main" count="40" uniqueCount="34">
  <si>
    <t>Cotizador Hilam</t>
  </si>
  <si>
    <t>Ingresa aquí el listado de piezas de tu proyecto</t>
  </si>
  <si>
    <t>Clasificación productos</t>
  </si>
  <si>
    <t>Listado de piezas Madela Laminada</t>
  </si>
  <si>
    <t>¿Cumple medidas 
comerciales?</t>
  </si>
  <si>
    <t>Outputs</t>
  </si>
  <si>
    <t>N° Tag</t>
  </si>
  <si>
    <t>Clasificación</t>
  </si>
  <si>
    <t>Piezas</t>
  </si>
  <si>
    <t>Ancho (mm)</t>
  </si>
  <si>
    <t>Alto (mm)</t>
  </si>
  <si>
    <t>Largo (m)</t>
  </si>
  <si>
    <r>
      <rPr>
        <rFont val="Open Sans"/>
        <b/>
        <color theme="1"/>
        <sz val="10.0"/>
      </rPr>
      <t>m</t>
    </r>
    <r>
      <rPr>
        <rFont val="Open Sans"/>
        <b/>
        <color theme="1"/>
        <sz val="10.0"/>
        <vertAlign val="superscript"/>
      </rPr>
      <t>3</t>
    </r>
  </si>
  <si>
    <r>
      <rPr>
        <rFont val="Open Sans"/>
        <b/>
        <color theme="1"/>
        <sz val="10.0"/>
      </rPr>
      <t>m</t>
    </r>
    <r>
      <rPr>
        <rFont val="Open Sans"/>
        <b/>
        <color theme="1"/>
        <sz val="10.0"/>
        <vertAlign val="superscript"/>
      </rPr>
      <t>2</t>
    </r>
  </si>
  <si>
    <t>Viga Recta</t>
  </si>
  <si>
    <t>Viga Curva</t>
  </si>
  <si>
    <t>Escuadrías Recomendadas:</t>
  </si>
  <si>
    <t>En Arauco, a traves de Hilam, queremos impulsar la construcción sustentable en madera, para lograrlo es fundamental transitar hacia medidas estandar que hagan más competitivo este sistema constructivo. Te invitamos a formar parte de este cambio, ayudanos a posicionar a la madera como un material de calidad y competitivo.</t>
  </si>
  <si>
    <t>Sección</t>
  </si>
  <si>
    <t>Tranversal</t>
  </si>
  <si>
    <t>Alto</t>
  </si>
  <si>
    <r>
      <rPr>
        <rFont val="Open Sans Light"/>
        <b/>
        <color theme="1"/>
        <sz val="10.0"/>
      </rPr>
      <t>Múltiplos de 30mm</t>
    </r>
    <r>
      <rPr>
        <rFont val="Open Sans Light"/>
        <color theme="1"/>
        <sz val="10.0"/>
      </rPr>
      <t xml:space="preserve">
Espesor de nuestras lamelas</t>
    </r>
  </si>
  <si>
    <t>Ancho</t>
  </si>
  <si>
    <t>Escuadrías recomendadas, en caso que el proyecto no permita especificar con estas medidas, tenemos la flexibilidad para producir las escuadrías que necesitas.</t>
  </si>
  <si>
    <t>*sobre 200 mm, el ancho se consigue mediante vigas compuestas, especificado en NCh 2148.</t>
  </si>
  <si>
    <t>** sobre 300 mm, se requiere de un analisis más detallado por parte de alguno de nuestros ejecutivos.</t>
  </si>
  <si>
    <t>Condición: según tipo de viga</t>
  </si>
  <si>
    <t>Clasificación vigas</t>
  </si>
  <si>
    <t>Viga Recta Sección Variable</t>
  </si>
  <si>
    <t>Viga Curva Sección Variable</t>
  </si>
  <si>
    <t>Pilar Recto</t>
  </si>
  <si>
    <t>Pilar Curvo</t>
  </si>
  <si>
    <t>Pilar Recto Sección Variable</t>
  </si>
  <si>
    <t>Pilar Curvo Sección Variable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</si>
</sst>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3">
    <font>
      <sz val="11.0"/>
      <color theme="1"/>
      <name val="Calibri"/>
      <scheme val="minor"/>
    </font>
    <font>
      <sz val="10.0"/>
      <color theme="1"/>
      <name val="Open Sans"/>
    </font>
    <font>
      <b/>
      <sz val="11.0"/>
      <color theme="0"/>
      <name val="Open Sans"/>
    </font>
    <font/>
    <font>
      <b/>
      <sz val="10.0"/>
      <color theme="1"/>
      <name val="Open Sans"/>
    </font>
    <font>
      <sz val="20.0"/>
      <color theme="1"/>
      <name val="Open Sans"/>
    </font>
    <font>
      <b/>
      <sz val="14.0"/>
      <color theme="1"/>
      <name val="Open Sans"/>
    </font>
    <font>
      <b/>
      <sz val="22.0"/>
      <color theme="1"/>
      <name val="Open Sans"/>
    </font>
    <font>
      <b/>
      <sz val="16.0"/>
      <color theme="1"/>
      <name val="Open Sans"/>
    </font>
    <font>
      <b/>
      <sz val="9.0"/>
      <color theme="1"/>
      <name val="Open Sans"/>
    </font>
    <font>
      <sz val="9.0"/>
      <color theme="1"/>
      <name val="Open Sans"/>
    </font>
    <font>
      <b/>
      <sz val="11.0"/>
      <color theme="1"/>
      <name val="Calibri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37B01"/>
        <bgColor rgb="FFF37B01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FDFDFD"/>
        <bgColor rgb="FFFDFDFD"/>
      </patternFill>
    </fill>
  </fills>
  <borders count="52">
    <border/>
    <border>
      <left/>
      <top/>
      <bottom/>
    </border>
    <border>
      <top/>
      <bottom/>
    </border>
    <border>
      <right/>
      <top/>
      <bottom/>
    </border>
    <border>
      <left style="thin">
        <color rgb="FFF37B01"/>
      </left>
    </border>
    <border>
      <left style="medium">
        <color rgb="FFF37B01"/>
      </left>
      <top style="medium">
        <color rgb="FFF37B01"/>
      </top>
    </border>
    <border>
      <top style="medium">
        <color rgb="FFF37B01"/>
      </top>
    </border>
    <border>
      <right style="medium">
        <color rgb="FFF37B01"/>
      </right>
      <top style="medium">
        <color rgb="FFF37B01"/>
      </top>
    </border>
    <border>
      <left style="medium">
        <color rgb="FFF37B01"/>
      </left>
    </border>
    <border>
      <right style="medium">
        <color rgb="FFF37B01"/>
      </right>
    </border>
    <border>
      <left style="thin">
        <color theme="1"/>
      </left>
      <top style="thin">
        <color theme="1"/>
      </top>
      <bottom style="thin">
        <color theme="1"/>
      </bottom>
    </border>
    <border>
      <top style="thin">
        <color theme="1"/>
      </top>
      <bottom style="thin">
        <color theme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</border>
    <border>
      <right style="thin">
        <color theme="1"/>
      </right>
      <top style="thin">
        <color theme="1"/>
      </top>
      <bottom style="thin">
        <color theme="1"/>
      </bottom>
    </border>
    <border>
      <left style="medium">
        <color rgb="FFF37B01"/>
      </left>
      <bottom style="medium">
        <color rgb="FFF37B01"/>
      </bottom>
    </border>
    <border>
      <bottom style="medium">
        <color rgb="FFF37B01"/>
      </bottom>
    </border>
    <border>
      <right style="medium">
        <color rgb="FFF37B01"/>
      </right>
      <bottom style="medium">
        <color rgb="FFF37B01"/>
      </bottom>
    </border>
    <border>
      <left style="thin">
        <color theme="1"/>
      </left>
      <right style="thin">
        <color rgb="FFA5A5A5"/>
      </right>
      <top style="thin">
        <color theme="1"/>
      </top>
      <bottom style="thin">
        <color theme="1"/>
      </bottom>
    </border>
    <border>
      <left style="thin">
        <color rgb="FFA5A5A5"/>
      </left>
      <right style="thin">
        <color rgb="FFA5A5A5"/>
      </right>
      <top style="thin">
        <color theme="1"/>
      </top>
      <bottom style="thin">
        <color theme="1"/>
      </bottom>
    </border>
    <border>
      <left style="thin">
        <color rgb="FFA5A5A5"/>
      </left>
      <right style="thin">
        <color rgb="FFA5A5A5"/>
      </right>
      <top style="thin">
        <color theme="1"/>
      </top>
      <bottom/>
    </border>
    <border>
      <left style="thin">
        <color rgb="FFA5A5A5"/>
      </left>
      <right/>
      <top style="thin">
        <color theme="1"/>
      </top>
      <bottom/>
    </border>
    <border>
      <left style="thin">
        <color rgb="FF000000"/>
      </left>
      <right style="thin">
        <color rgb="FF000000"/>
      </right>
      <top style="thin">
        <color theme="1"/>
      </top>
      <bottom/>
    </border>
    <border>
      <left/>
      <right style="thin">
        <color rgb="FFA5A5A5"/>
      </right>
      <top style="thin">
        <color theme="1"/>
      </top>
      <bottom style="thin">
        <color theme="1"/>
      </bottom>
    </border>
    <border>
      <left style="thin">
        <color rgb="FF262626"/>
      </left>
      <right style="thin">
        <color theme="1"/>
      </right>
      <top style="thin">
        <color theme="1"/>
      </top>
      <bottom style="thin">
        <color theme="1"/>
      </bottom>
    </border>
    <border>
      <left style="thin">
        <color rgb="FF3F3F3F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bottom style="thin">
        <color rgb="FFA5A5A5"/>
      </bottom>
    </border>
    <border>
      <left style="thin">
        <color rgb="FFA5A5A5"/>
      </left>
      <right style="thin">
        <color rgb="FFA5A5A5"/>
      </right>
      <bottom style="thin">
        <color rgb="FFA5A5A5"/>
      </bottom>
    </border>
    <border>
      <left style="thin">
        <color rgb="FFA5A5A5"/>
      </left>
      <right style="thin">
        <color rgb="FFA5A5A5"/>
      </right>
      <top/>
      <bottom style="thin">
        <color rgb="FFA5A5A5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6"/>
      </bottom>
    </border>
    <border>
      <right style="thin">
        <color rgb="FFA5A5A5"/>
      </right>
      <bottom style="thin">
        <color rgb="FFA5A5A5"/>
      </bottom>
    </border>
    <border>
      <right style="thin">
        <color theme="1"/>
      </right>
      <bottom style="thin">
        <color rgb="FFA5A5A5"/>
      </bottom>
    </border>
    <border>
      <top style="thin">
        <color rgb="FFBFBFBF"/>
      </top>
    </border>
    <border>
      <bottom style="thin">
        <color rgb="FFBFBFBF"/>
      </bottom>
    </border>
    <border>
      <left style="thin">
        <color rgb="FFBFBFBF"/>
      </left>
      <top style="thin">
        <color rgb="FFBFBFBF"/>
      </top>
    </border>
    <border>
      <right style="thin">
        <color rgb="FFBFBFBF"/>
      </right>
      <top style="thin">
        <color rgb="FFBFBFBF"/>
      </top>
    </border>
    <border>
      <left style="thin">
        <color rgb="FFBFBFBF"/>
      </left>
    </border>
    <border>
      <right style="thin">
        <color rgb="FFBFBFBF"/>
      </right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medium">
        <color rgb="FFF37B01"/>
      </left>
      <top style="medium">
        <color rgb="FFF37B01"/>
      </top>
      <bottom style="medium">
        <color rgb="FFF37B01"/>
      </bottom>
    </border>
    <border>
      <right style="medium">
        <color rgb="FFF37B01"/>
      </right>
      <top style="medium">
        <color rgb="FFF37B01"/>
      </top>
      <bottom style="medium">
        <color rgb="FFF37B01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left style="thin">
        <color theme="6"/>
      </left>
      <right style="thin">
        <color theme="6"/>
      </right>
      <top style="thin">
        <color theme="6"/>
      </top>
    </border>
    <border>
      <left style="thin">
        <color theme="6"/>
      </left>
      <right style="thin">
        <color theme="6"/>
      </right>
    </border>
    <border>
      <left style="thin">
        <color rgb="FFBFBFBF"/>
      </left>
      <right/>
      <top style="thin">
        <color rgb="FFBFBFBF"/>
      </top>
      <bottom style="thin">
        <color rgb="FFBFBFBF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theme="6"/>
      </left>
      <right style="thin">
        <color theme="6"/>
      </right>
      <bottom style="thin">
        <color theme="6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right style="thin">
        <color rgb="FFA5A5A5"/>
      </right>
      <top style="thin">
        <color rgb="FFA5A5A5"/>
      </top>
      <bottom style="thin">
        <color rgb="FFA5A5A5"/>
      </bottom>
    </border>
    <border>
      <right style="thin">
        <color theme="1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/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left" vertical="center"/>
    </xf>
    <xf borderId="2" fillId="0" fontId="3" numFmtId="0" xfId="0" applyBorder="1" applyFont="1"/>
    <xf borderId="3" fillId="0" fontId="3" numFmtId="0" xfId="0" applyBorder="1" applyFont="1"/>
    <xf borderId="4" fillId="0" fontId="1" numFmtId="0" xfId="0" applyBorder="1" applyFont="1"/>
    <xf borderId="0" fillId="0" fontId="4" numFmtId="0" xfId="0" applyFont="1"/>
    <xf borderId="0" fillId="0" fontId="5" numFmtId="0" xfId="0" applyAlignment="1" applyFont="1">
      <alignment horizontal="left" vertical="top"/>
    </xf>
    <xf borderId="5" fillId="0" fontId="6" numFmtId="0" xfId="0" applyAlignment="1" applyBorder="1" applyFont="1">
      <alignment shrinkToFit="0" vertical="center" wrapText="1"/>
    </xf>
    <xf borderId="6" fillId="0" fontId="6" numFmtId="0" xfId="0" applyAlignment="1" applyBorder="1" applyFont="1">
      <alignment shrinkToFit="0" vertical="center" wrapText="1"/>
    </xf>
    <xf borderId="6" fillId="0" fontId="7" numFmtId="164" xfId="0" applyAlignment="1" applyBorder="1" applyFont="1" applyNumberFormat="1">
      <alignment vertical="center"/>
    </xf>
    <xf borderId="7" fillId="0" fontId="8" numFmtId="0" xfId="0" applyAlignment="1" applyBorder="1" applyFont="1">
      <alignment vertical="center"/>
    </xf>
    <xf borderId="8" fillId="0" fontId="6" numFmtId="0" xfId="0" applyAlignment="1" applyBorder="1" applyFont="1">
      <alignment shrinkToFit="0" vertical="center" wrapText="1"/>
    </xf>
    <xf borderId="0" fillId="0" fontId="6" numFmtId="0" xfId="0" applyAlignment="1" applyFont="1">
      <alignment shrinkToFit="0" vertical="center" wrapText="1"/>
    </xf>
    <xf borderId="0" fillId="0" fontId="7" numFmtId="164" xfId="0" applyAlignment="1" applyFont="1" applyNumberFormat="1">
      <alignment vertical="center"/>
    </xf>
    <xf borderId="9" fillId="0" fontId="8" numFmtId="0" xfId="0" applyAlignment="1" applyBorder="1" applyFont="1">
      <alignment vertical="center"/>
    </xf>
    <xf borderId="10" fillId="0" fontId="4" numFmtId="0" xfId="0" applyAlignment="1" applyBorder="1" applyFont="1">
      <alignment horizontal="center" vertical="center"/>
    </xf>
    <xf borderId="11" fillId="0" fontId="3" numFmtId="0" xfId="0" applyBorder="1" applyFont="1"/>
    <xf borderId="12" fillId="0" fontId="9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vertical="center"/>
    </xf>
    <xf borderId="13" fillId="0" fontId="3" numFmtId="0" xfId="0" applyBorder="1" applyFont="1"/>
    <xf borderId="14" fillId="0" fontId="6" numFmtId="0" xfId="0" applyAlignment="1" applyBorder="1" applyFont="1">
      <alignment shrinkToFit="0" vertical="center" wrapText="1"/>
    </xf>
    <xf borderId="15" fillId="0" fontId="6" numFmtId="0" xfId="0" applyAlignment="1" applyBorder="1" applyFont="1">
      <alignment shrinkToFit="0" vertical="center" wrapText="1"/>
    </xf>
    <xf borderId="15" fillId="0" fontId="7" numFmtId="164" xfId="0" applyAlignment="1" applyBorder="1" applyFont="1" applyNumberFormat="1">
      <alignment vertical="center"/>
    </xf>
    <xf borderId="16" fillId="0" fontId="8" numFmtId="0" xfId="0" applyAlignment="1" applyBorder="1" applyFont="1">
      <alignment vertical="center"/>
    </xf>
    <xf borderId="17" fillId="3" fontId="4" numFmtId="0" xfId="0" applyAlignment="1" applyBorder="1" applyFill="1" applyFont="1">
      <alignment horizontal="center"/>
    </xf>
    <xf borderId="18" fillId="3" fontId="4" numFmtId="0" xfId="0" applyAlignment="1" applyBorder="1" applyFont="1">
      <alignment horizontal="center"/>
    </xf>
    <xf borderId="19" fillId="3" fontId="4" numFmtId="0" xfId="0" applyAlignment="1" applyBorder="1" applyFont="1">
      <alignment horizontal="center"/>
    </xf>
    <xf borderId="20" fillId="3" fontId="4" numFmtId="0" xfId="0" applyAlignment="1" applyBorder="1" applyFont="1">
      <alignment horizontal="center"/>
    </xf>
    <xf borderId="21" fillId="3" fontId="4" numFmtId="0" xfId="0" applyAlignment="1" applyBorder="1" applyFont="1">
      <alignment horizontal="center"/>
    </xf>
    <xf borderId="22" fillId="3" fontId="4" numFmtId="0" xfId="0" applyAlignment="1" applyBorder="1" applyFont="1">
      <alignment horizontal="center"/>
    </xf>
    <xf borderId="23" fillId="3" fontId="4" numFmtId="0" xfId="0" applyAlignment="1" applyBorder="1" applyFont="1">
      <alignment horizontal="center"/>
    </xf>
    <xf borderId="24" fillId="0" fontId="1" numFmtId="0" xfId="0" applyAlignment="1" applyBorder="1" applyFont="1">
      <alignment horizontal="center"/>
    </xf>
    <xf borderId="25" fillId="0" fontId="1" numFmtId="0" xfId="0" applyAlignment="1" applyBorder="1" applyFont="1">
      <alignment horizontal="center"/>
    </xf>
    <xf borderId="26" fillId="0" fontId="1" numFmtId="0" xfId="0" applyAlignment="1" applyBorder="1" applyFont="1">
      <alignment horizontal="center"/>
    </xf>
    <xf borderId="27" fillId="4" fontId="1" numFmtId="0" xfId="0" applyAlignment="1" applyBorder="1" applyFill="1" applyFont="1">
      <alignment horizontal="center"/>
    </xf>
    <xf borderId="28" fillId="0" fontId="1" numFmtId="0" xfId="0" applyAlignment="1" applyBorder="1" applyFont="1">
      <alignment horizontal="center"/>
    </xf>
    <xf borderId="29" fillId="0" fontId="1" numFmtId="164" xfId="0" applyAlignment="1" applyBorder="1" applyFont="1" applyNumberFormat="1">
      <alignment horizontal="center"/>
    </xf>
    <xf borderId="30" fillId="0" fontId="1" numFmtId="164" xfId="0" applyAlignment="1" applyBorder="1" applyFont="1" applyNumberFormat="1">
      <alignment horizontal="center"/>
    </xf>
    <xf borderId="0" fillId="0" fontId="1" numFmtId="164" xfId="0" applyAlignment="1" applyFont="1" applyNumberFormat="1">
      <alignment horizontal="center"/>
    </xf>
    <xf borderId="24" fillId="0" fontId="1" numFmtId="0" xfId="0" applyAlignment="1" applyBorder="1" applyFont="1">
      <alignment horizontal="center" readingOrder="0"/>
    </xf>
    <xf borderId="25" fillId="0" fontId="1" numFmtId="0" xfId="0" applyAlignment="1" applyBorder="1" applyFont="1">
      <alignment horizontal="center" readingOrder="0"/>
    </xf>
    <xf borderId="26" fillId="0" fontId="1" numFmtId="0" xfId="0" applyAlignment="1" applyBorder="1" applyFont="1">
      <alignment horizontal="center" readingOrder="0"/>
    </xf>
    <xf borderId="27" fillId="4" fontId="1" numFmtId="0" xfId="0" applyAlignment="1" applyBorder="1" applyFont="1">
      <alignment horizontal="center" readingOrder="0"/>
    </xf>
    <xf borderId="31" fillId="0" fontId="1" numFmtId="0" xfId="0" applyBorder="1" applyFont="1"/>
    <xf borderId="0" fillId="0" fontId="1" numFmtId="0" xfId="0" applyAlignment="1" applyFont="1">
      <alignment horizontal="left" shrinkToFit="0" vertical="top" wrapText="1"/>
    </xf>
    <xf borderId="32" fillId="0" fontId="3" numFmtId="0" xfId="0" applyBorder="1" applyFont="1"/>
    <xf borderId="33" fillId="0" fontId="1" numFmtId="0" xfId="0" applyBorder="1" applyFont="1"/>
    <xf borderId="34" fillId="0" fontId="1" numFmtId="0" xfId="0" applyBorder="1" applyFont="1"/>
    <xf borderId="35" fillId="0" fontId="1" numFmtId="0" xfId="0" applyBorder="1" applyFont="1"/>
    <xf borderId="36" fillId="0" fontId="1" numFmtId="0" xfId="0" applyBorder="1" applyFont="1"/>
    <xf borderId="0" fillId="0" fontId="4" numFmtId="0" xfId="0" applyAlignment="1" applyFont="1">
      <alignment horizontal="center"/>
    </xf>
    <xf borderId="0" fillId="0" fontId="4" numFmtId="0" xfId="0" applyAlignment="1" applyFont="1">
      <alignment horizontal="center" vertical="top"/>
    </xf>
    <xf borderId="37" fillId="3" fontId="4" numFmtId="0" xfId="0" applyAlignment="1" applyBorder="1" applyFont="1">
      <alignment horizontal="center"/>
    </xf>
    <xf borderId="38" fillId="5" fontId="1" numFmtId="0" xfId="0" applyAlignment="1" applyBorder="1" applyFill="1" applyFont="1">
      <alignment horizontal="center"/>
    </xf>
    <xf borderId="39" fillId="0" fontId="3" numFmtId="0" xfId="0" applyBorder="1" applyFont="1"/>
    <xf borderId="8" fillId="0" fontId="1" numFmtId="0" xfId="0" applyAlignment="1" applyBorder="1" applyFont="1">
      <alignment horizontal="left" vertical="center"/>
    </xf>
    <xf borderId="40" fillId="0" fontId="1" numFmtId="0" xfId="0" applyAlignment="1" applyBorder="1" applyFont="1">
      <alignment horizontal="center"/>
    </xf>
    <xf borderId="41" fillId="0" fontId="1" numFmtId="0" xfId="0" applyAlignment="1" applyBorder="1" applyFont="1">
      <alignment horizontal="center" shrinkToFit="0" vertical="center" wrapText="1"/>
    </xf>
    <xf borderId="8" fillId="0" fontId="3" numFmtId="0" xfId="0" applyBorder="1" applyFont="1"/>
    <xf borderId="42" fillId="0" fontId="3" numFmtId="0" xfId="0" applyBorder="1" applyFont="1"/>
    <xf borderId="43" fillId="6" fontId="1" numFmtId="0" xfId="0" applyAlignment="1" applyBorder="1" applyFill="1" applyFont="1">
      <alignment horizontal="center"/>
    </xf>
    <xf borderId="44" fillId="0" fontId="1" numFmtId="0" xfId="0" applyAlignment="1" applyBorder="1" applyFont="1">
      <alignment horizontal="center"/>
    </xf>
    <xf borderId="44" fillId="4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3" numFmtId="0" xfId="0" applyBorder="1" applyFont="1"/>
    <xf borderId="0" fillId="0" fontId="1" numFmtId="0" xfId="0" applyAlignment="1" applyFont="1">
      <alignment horizontal="center"/>
    </xf>
    <xf borderId="45" fillId="0" fontId="1" numFmtId="0" xfId="0" applyAlignment="1" applyBorder="1" applyFont="1">
      <alignment horizontal="center"/>
    </xf>
    <xf borderId="46" fillId="0" fontId="3" numFmtId="0" xfId="0" applyBorder="1" applyFont="1"/>
    <xf borderId="0" fillId="0" fontId="1" numFmtId="0" xfId="0" applyAlignment="1" applyFont="1">
      <alignment horizontal="left" shrinkToFit="0" wrapText="1"/>
    </xf>
    <xf borderId="0" fillId="0" fontId="10" numFmtId="0" xfId="0" applyFont="1"/>
    <xf borderId="47" fillId="0" fontId="1" numFmtId="0" xfId="0" applyBorder="1" applyFont="1"/>
    <xf borderId="32" fillId="0" fontId="1" numFmtId="0" xfId="0" applyBorder="1" applyFont="1"/>
    <xf borderId="48" fillId="0" fontId="1" numFmtId="0" xfId="0" applyBorder="1" applyFont="1"/>
    <xf borderId="49" fillId="0" fontId="1" numFmtId="164" xfId="0" applyAlignment="1" applyBorder="1" applyFont="1" applyNumberFormat="1">
      <alignment horizontal="center"/>
    </xf>
    <xf borderId="50" fillId="0" fontId="1" numFmtId="164" xfId="0" applyAlignment="1" applyBorder="1" applyFont="1" applyNumberFormat="1">
      <alignment horizontal="center"/>
    </xf>
    <xf borderId="45" fillId="3" fontId="11" numFmtId="0" xfId="0" applyBorder="1" applyFont="1"/>
    <xf borderId="51" fillId="3" fontId="4" numFmtId="0" xfId="0" applyBorder="1" applyFont="1"/>
    <xf borderId="45" fillId="0" fontId="12" numFmtId="0" xfId="0" applyBorder="1" applyFont="1"/>
    <xf borderId="45" fillId="0" fontId="1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6.png"/><Relationship Id="rId3" Type="http://schemas.openxmlformats.org/officeDocument/2006/relationships/image" Target="../media/image3.jpg"/><Relationship Id="rId4" Type="http://schemas.openxmlformats.org/officeDocument/2006/relationships/image" Target="../media/image1.jpg"/><Relationship Id="rId5" Type="http://schemas.openxmlformats.org/officeDocument/2006/relationships/image" Target="../media/image4.jpg"/><Relationship Id="rId6" Type="http://schemas.openxmlformats.org/officeDocument/2006/relationships/image" Target="../media/image5.jpg"/><Relationship Id="rId7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571500</xdr:colOff>
      <xdr:row>3</xdr:row>
      <xdr:rowOff>171450</xdr:rowOff>
    </xdr:from>
    <xdr:ext cx="1057275" cy="1133475"/>
    <xdr:grpSp>
      <xdr:nvGrpSpPr>
        <xdr:cNvPr id="2" name="Shape 2"/>
        <xdr:cNvGrpSpPr/>
      </xdr:nvGrpSpPr>
      <xdr:grpSpPr>
        <a:xfrm>
          <a:off x="4817363" y="3213263"/>
          <a:ext cx="1057275" cy="1133475"/>
          <a:chOff x="4817363" y="3213263"/>
          <a:chExt cx="1057275" cy="1133475"/>
        </a:xfrm>
      </xdr:grpSpPr>
      <xdr:grpSp>
        <xdr:nvGrpSpPr>
          <xdr:cNvPr id="3" name="Shape 3"/>
          <xdr:cNvGrpSpPr/>
        </xdr:nvGrpSpPr>
        <xdr:grpSpPr>
          <a:xfrm>
            <a:off x="4817363" y="3213263"/>
            <a:ext cx="1057275" cy="1133475"/>
            <a:chOff x="11018777" y="261254"/>
            <a:chExt cx="833846" cy="900000"/>
          </a:xfrm>
        </xdr:grpSpPr>
        <xdr:sp>
          <xdr:nvSpPr>
            <xdr:cNvPr id="4" name="Shape 4"/>
            <xdr:cNvSpPr/>
          </xdr:nvSpPr>
          <xdr:spPr>
            <a:xfrm>
              <a:off x="11018777" y="261254"/>
              <a:ext cx="833825" cy="9000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pic>
          <xdr:nvPicPr>
            <xdr:cNvPr descr="Logo&#10;&#10;Description automatically generated with medium confidence" id="5" name="Shape 5"/>
            <xdr:cNvPicPr preferRelativeResize="0"/>
          </xdr:nvPicPr>
          <xdr:blipFill rotWithShape="1">
            <a:blip r:embed="rId1">
              <a:alphaModFix/>
            </a:blip>
            <a:srcRect b="0" l="0" r="0" t="0"/>
            <a:stretch/>
          </xdr:blipFill>
          <xdr:spPr>
            <a:xfrm>
              <a:off x="11018777" y="261254"/>
              <a:ext cx="833846" cy="9000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" name="Shape 6"/>
            <xdr:cNvPicPr preferRelativeResize="0"/>
          </xdr:nvPicPr>
          <xdr:blipFill rotWithShape="1">
            <a:blip r:embed="rId2">
              <a:alphaModFix/>
            </a:blip>
            <a:srcRect b="0" l="67269" r="0" t="72083"/>
            <a:stretch/>
          </xdr:blipFill>
          <xdr:spPr>
            <a:xfrm>
              <a:off x="11449878" y="785541"/>
              <a:ext cx="369456" cy="174432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18</xdr:col>
      <xdr:colOff>695325</xdr:colOff>
      <xdr:row>6</xdr:row>
      <xdr:rowOff>104775</xdr:rowOff>
    </xdr:from>
    <xdr:ext cx="1533525" cy="1104900"/>
    <xdr:pic>
      <xdr:nvPicPr>
        <xdr:cNvPr id="0" name="image3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123825</xdr:colOff>
      <xdr:row>6</xdr:row>
      <xdr:rowOff>104775</xdr:rowOff>
    </xdr:from>
    <xdr:ext cx="1647825" cy="1114425"/>
    <xdr:pic>
      <xdr:nvPicPr>
        <xdr:cNvPr id="0" name="image1.jp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628650</xdr:colOff>
      <xdr:row>6</xdr:row>
      <xdr:rowOff>123825</xdr:rowOff>
    </xdr:from>
    <xdr:ext cx="1676400" cy="1095375"/>
    <xdr:pic>
      <xdr:nvPicPr>
        <xdr:cNvPr id="0" name="image4.jp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723900</xdr:colOff>
      <xdr:row>6</xdr:row>
      <xdr:rowOff>104775</xdr:rowOff>
    </xdr:from>
    <xdr:ext cx="1543050" cy="1143000"/>
    <xdr:pic>
      <xdr:nvPicPr>
        <xdr:cNvPr id="0" name="image5.jp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609600</xdr:colOff>
      <xdr:row>6</xdr:row>
      <xdr:rowOff>104775</xdr:rowOff>
    </xdr:from>
    <xdr:ext cx="1571625" cy="1143000"/>
    <xdr:pic>
      <xdr:nvPicPr>
        <xdr:cNvPr id="0" name="image2.jp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https://arauco.sharepoint.com/Users/fernando.marcone/AppData/Local/Microsoft/Windows/INetCache/Content.Outlook/22E2LIEF/016-2022_HILAM_FiscaliaAltoHospicio-Tarapaca_31enero22_Env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"/>
      <sheetName val="HILAM"/>
      <sheetName val="ListadoMaestro"/>
      <sheetName val="CUTEK"/>
      <sheetName val="Precio"/>
      <sheetName val="Fletes"/>
      <sheetName val="Codigos"/>
      <sheetName val="Datos"/>
      <sheetName val="B_Datos"/>
      <sheetName val="Pedido"/>
      <sheetName val="Montaje"/>
      <sheetName val="Ing"/>
      <sheetName val="Herrajes"/>
      <sheetName val="Compl"/>
      <sheetName val="Uniones"/>
      <sheetName val="Res"/>
      <sheetName val="Coti"/>
      <sheetName val="Fech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43"/>
    <col customWidth="1" hidden="1" min="2" max="2" width="4.57"/>
    <col customWidth="1" min="3" max="3" width="11.0"/>
    <col customWidth="1" min="4" max="4" width="28.0"/>
    <col customWidth="1" min="5" max="5" width="11.43"/>
    <col customWidth="1" min="6" max="6" width="13.86"/>
    <col customWidth="1" min="7" max="7" width="12.57"/>
    <col customWidth="1" min="8" max="8" width="11.43"/>
    <col customWidth="1" min="9" max="9" width="14.71"/>
    <col customWidth="1" min="10" max="10" width="15.71"/>
    <col customWidth="1" min="11" max="11" width="15.29"/>
    <col customWidth="1" min="12" max="12" width="5.71"/>
    <col customWidth="1" min="13" max="13" width="5.43"/>
    <col customWidth="1" min="14" max="14" width="11.29"/>
    <col customWidth="1" min="15" max="15" width="5.71"/>
    <col customWidth="1" min="16" max="16" width="12.14"/>
    <col customWidth="1" min="17" max="17" width="7.57"/>
    <col customWidth="1" min="18" max="18" width="5.0"/>
    <col customWidth="1" min="19" max="19" width="25.71"/>
    <col customWidth="1" min="20" max="20" width="25.43"/>
    <col customWidth="1" min="21" max="21" width="8.29"/>
    <col customWidth="1" min="22" max="26" width="11.4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6.25" customHeight="1">
      <c r="A3" s="1"/>
      <c r="B3" s="1"/>
      <c r="C3" s="2" t="s">
        <v>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6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5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6.5" customHeight="1">
      <c r="A6" s="1"/>
      <c r="B6" s="1"/>
      <c r="C6" s="7" t="s">
        <v>1</v>
      </c>
      <c r="I6" s="7"/>
      <c r="J6" s="1"/>
      <c r="K6" s="1"/>
      <c r="L6" s="1"/>
      <c r="M6" s="5"/>
      <c r="N6" s="1" t="s">
        <v>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6.5" customHeight="1">
      <c r="A7" s="1"/>
      <c r="B7" s="1"/>
      <c r="I7" s="7"/>
      <c r="J7" s="1"/>
      <c r="K7" s="1"/>
      <c r="L7" s="1"/>
      <c r="M7" s="5"/>
      <c r="N7" s="8"/>
      <c r="O7" s="9"/>
      <c r="P7" s="10"/>
      <c r="Q7" s="10"/>
      <c r="R7" s="10"/>
      <c r="S7" s="10"/>
      <c r="T7" s="10"/>
      <c r="U7" s="11"/>
      <c r="V7" s="1"/>
      <c r="W7" s="1"/>
      <c r="X7" s="1"/>
      <c r="Y7" s="1"/>
      <c r="Z7" s="1"/>
    </row>
    <row r="8" ht="16.5" customHeight="1">
      <c r="A8" s="1"/>
      <c r="B8" s="1"/>
      <c r="I8" s="7"/>
      <c r="J8" s="1"/>
      <c r="K8" s="1"/>
      <c r="L8" s="1"/>
      <c r="M8" s="5"/>
      <c r="N8" s="12"/>
      <c r="O8" s="13"/>
      <c r="P8" s="14"/>
      <c r="Q8" s="14"/>
      <c r="R8" s="14"/>
      <c r="S8" s="14"/>
      <c r="T8" s="14"/>
      <c r="U8" s="15"/>
      <c r="V8" s="1"/>
      <c r="W8" s="1"/>
      <c r="X8" s="1"/>
      <c r="Y8" s="1"/>
      <c r="Z8" s="1"/>
    </row>
    <row r="9" ht="16.5" customHeight="1">
      <c r="A9" s="1"/>
      <c r="B9" s="1"/>
      <c r="I9" s="7"/>
      <c r="J9" s="1"/>
      <c r="K9" s="1"/>
      <c r="L9" s="1"/>
      <c r="M9" s="5"/>
      <c r="N9" s="12"/>
      <c r="O9" s="13"/>
      <c r="P9" s="14"/>
      <c r="Q9" s="14"/>
      <c r="R9" s="14"/>
      <c r="S9" s="14"/>
      <c r="T9" s="14"/>
      <c r="U9" s="15"/>
      <c r="V9" s="1"/>
      <c r="W9" s="1"/>
      <c r="X9" s="1"/>
      <c r="Y9" s="1"/>
      <c r="Z9" s="1"/>
    </row>
    <row r="10" ht="3.0" customHeight="1">
      <c r="A10" s="1"/>
      <c r="B10" s="1"/>
      <c r="I10" s="7"/>
      <c r="J10" s="1"/>
      <c r="K10" s="1"/>
      <c r="L10" s="1"/>
      <c r="M10" s="5"/>
      <c r="N10" s="12"/>
      <c r="O10" s="13"/>
      <c r="P10" s="14"/>
      <c r="Q10" s="14"/>
      <c r="R10" s="14"/>
      <c r="S10" s="14"/>
      <c r="T10" s="14"/>
      <c r="U10" s="15"/>
      <c r="V10" s="1"/>
      <c r="W10" s="1"/>
      <c r="X10" s="1"/>
      <c r="Y10" s="1"/>
      <c r="Z10" s="1"/>
    </row>
    <row r="11" ht="57.0" customHeight="1">
      <c r="A11" s="1"/>
      <c r="B11" s="1"/>
      <c r="C11" s="16" t="s">
        <v>3</v>
      </c>
      <c r="D11" s="17"/>
      <c r="E11" s="17"/>
      <c r="F11" s="17"/>
      <c r="G11" s="17"/>
      <c r="H11" s="17"/>
      <c r="I11" s="18" t="s">
        <v>4</v>
      </c>
      <c r="J11" s="19" t="s">
        <v>5</v>
      </c>
      <c r="K11" s="20"/>
      <c r="L11" s="1"/>
      <c r="M11" s="5"/>
      <c r="N11" s="21"/>
      <c r="O11" s="22"/>
      <c r="P11" s="23"/>
      <c r="Q11" s="23"/>
      <c r="R11" s="23"/>
      <c r="S11" s="23"/>
      <c r="T11" s="23"/>
      <c r="U11" s="24"/>
      <c r="V11" s="1"/>
      <c r="W11" s="1"/>
      <c r="X11" s="1"/>
      <c r="Y11" s="1"/>
      <c r="Z11" s="1"/>
    </row>
    <row r="12" ht="15.75" customHeight="1">
      <c r="A12" s="1"/>
      <c r="B12" s="1"/>
      <c r="C12" s="25" t="s">
        <v>6</v>
      </c>
      <c r="D12" s="26" t="s">
        <v>7</v>
      </c>
      <c r="E12" s="27" t="s">
        <v>8</v>
      </c>
      <c r="F12" s="27" t="s">
        <v>9</v>
      </c>
      <c r="G12" s="27" t="s">
        <v>10</v>
      </c>
      <c r="H12" s="28" t="s">
        <v>11</v>
      </c>
      <c r="I12" s="29"/>
      <c r="J12" s="30" t="s">
        <v>12</v>
      </c>
      <c r="K12" s="31" t="s">
        <v>13</v>
      </c>
      <c r="L12" s="1"/>
      <c r="M12" s="5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0" customHeight="1">
      <c r="A13" s="1"/>
      <c r="B13" s="1">
        <v>1.0</v>
      </c>
      <c r="C13" s="32">
        <f>IF(OR(ISBLANK(D13),ISBLANK(E13),ISBLANK(F13),ISBLANK(G13),ISBLANK(H13)),"",B13)</f>
        <v>1</v>
      </c>
      <c r="D13" s="33" t="s">
        <v>14</v>
      </c>
      <c r="E13" s="34">
        <v>12.0</v>
      </c>
      <c r="F13" s="34">
        <v>42.0</v>
      </c>
      <c r="G13" s="35">
        <v>90.0</v>
      </c>
      <c r="H13" s="33">
        <v>6.0</v>
      </c>
      <c r="I13" s="36" t="str">
        <f>IF(AND(NOT(ISERROR(MATCH(G13,Condiciones!$F$4:$F$69,0))),NOT(ISERROR(MATCH(F13,Condiciones!$D$4:$D$15,0)))),"Si","")</f>
        <v>Si</v>
      </c>
      <c r="J13" s="37">
        <f t="shared" ref="J13:J262" si="1">+IF(OR(ISBLANK(D13),ISBLANK(E13),ISBLANK(F13),ISBLANK(G13),ISBLANK(H13)), "",H13*G13*F13*E13/1000000)</f>
        <v>0.27216</v>
      </c>
      <c r="K13" s="38">
        <f t="shared" ref="K13:K86" si="2">+IF(OR(ISBLANK(D13),ISBLANK(E13),ISBLANK(F13),ISBLANK(G13),ISBLANK(H13)), "",(F13/1000*G13/1000*2+H13*G13/1000*2+H13*F13/1000*2)*E13)</f>
        <v>19.09872</v>
      </c>
      <c r="L13" s="39"/>
      <c r="M13" s="5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">
        <v>2.0</v>
      </c>
      <c r="C14" s="40">
        <v>2.0</v>
      </c>
      <c r="D14" s="41" t="s">
        <v>15</v>
      </c>
      <c r="E14" s="42">
        <v>10.0</v>
      </c>
      <c r="F14" s="42">
        <v>50.0</v>
      </c>
      <c r="G14" s="43">
        <v>120.0</v>
      </c>
      <c r="H14" s="41">
        <v>10.0</v>
      </c>
      <c r="I14" s="36" t="str">
        <f>IF(AND(NOT(ISERROR(MATCH(G14,Condiciones!$F$4:$F$69,0))),NOT(ISERROR(MATCH(F14,Condiciones!$D$4:$D$15,0)))),"Si","")</f>
        <v>Si</v>
      </c>
      <c r="J14" s="37">
        <f t="shared" si="1"/>
        <v>0.6</v>
      </c>
      <c r="K14" s="38">
        <f t="shared" si="2"/>
        <v>34.12</v>
      </c>
      <c r="L14" s="39"/>
      <c r="M14" s="5"/>
      <c r="N14" s="44"/>
      <c r="O14" s="44"/>
      <c r="P14" s="44"/>
      <c r="Q14" s="44"/>
      <c r="R14" s="44"/>
      <c r="S14" s="44"/>
      <c r="T14" s="44"/>
      <c r="U14" s="44"/>
      <c r="V14" s="1"/>
      <c r="W14" s="1"/>
      <c r="X14" s="1"/>
      <c r="Y14" s="1"/>
      <c r="Z14" s="1"/>
    </row>
    <row r="15">
      <c r="A15" s="1"/>
      <c r="B15" s="1">
        <v>3.0</v>
      </c>
      <c r="C15" s="32" t="str">
        <f>IF(OR(ISBLANK(D15),ISBLANK(E15),ISBLANK(#REF!),ISBLANK(G15),ISBLANK(H15)),"",B15)</f>
        <v/>
      </c>
      <c r="D15" s="33"/>
      <c r="E15" s="34"/>
      <c r="F15" s="34"/>
      <c r="G15" s="35"/>
      <c r="H15" s="33"/>
      <c r="I15" s="36" t="str">
        <f>IF(AND(NOT(ISERROR(MATCH(G15,Condiciones!$F$4:$F$69,0))),NOT(ISERROR(MATCH(F15,Condiciones!$D$4:$D$15,0)))),"Si","")</f>
        <v/>
      </c>
      <c r="J15" s="37" t="str">
        <f t="shared" si="1"/>
        <v/>
      </c>
      <c r="K15" s="38" t="str">
        <f t="shared" si="2"/>
        <v/>
      </c>
      <c r="L15" s="39"/>
      <c r="M15" s="5"/>
      <c r="N15" s="6" t="s">
        <v>16</v>
      </c>
      <c r="O15" s="6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0" customHeight="1">
      <c r="A16" s="1"/>
      <c r="B16" s="1">
        <v>4.0</v>
      </c>
      <c r="C16" s="32" t="str">
        <f t="shared" ref="C16:C262" si="3">IF(OR(ISBLANK(D16),ISBLANK(E16),ISBLANK(F16),ISBLANK(G16),ISBLANK(H16)),"",B16)</f>
        <v/>
      </c>
      <c r="D16" s="33"/>
      <c r="E16" s="34"/>
      <c r="F16" s="34"/>
      <c r="G16" s="35"/>
      <c r="H16" s="33"/>
      <c r="I16" s="36" t="str">
        <f>IF(AND(NOT(ISERROR(MATCH(G16,Condiciones!$F$4:$F$69,0))),NOT(ISERROR(MATCH(F16,Condiciones!$D$4:$D$15,0)))),"Si","")</f>
        <v/>
      </c>
      <c r="J16" s="37" t="str">
        <f t="shared" si="1"/>
        <v/>
      </c>
      <c r="K16" s="38" t="str">
        <f t="shared" si="2"/>
        <v/>
      </c>
      <c r="L16" s="39"/>
      <c r="M16" s="5"/>
      <c r="N16" s="45" t="s">
        <v>17</v>
      </c>
      <c r="V16" s="1"/>
      <c r="W16" s="1"/>
      <c r="X16" s="1"/>
      <c r="Y16" s="1"/>
      <c r="Z16" s="1"/>
    </row>
    <row r="17" ht="15.0" customHeight="1">
      <c r="A17" s="1"/>
      <c r="B17" s="1">
        <f t="shared" ref="B17:B262" si="4">B16+1</f>
        <v>5</v>
      </c>
      <c r="C17" s="32" t="str">
        <f t="shared" si="3"/>
        <v/>
      </c>
      <c r="D17" s="33"/>
      <c r="E17" s="34"/>
      <c r="F17" s="34"/>
      <c r="G17" s="35"/>
      <c r="H17" s="33"/>
      <c r="I17" s="36" t="str">
        <f>IF(AND(NOT(ISERROR(MATCH(G17,Condiciones!$F$4:$F$69,0))),NOT(ISERROR(MATCH(F17,Condiciones!$D$4:$D$15,0)))),"Si","")</f>
        <v/>
      </c>
      <c r="J17" s="37" t="str">
        <f t="shared" si="1"/>
        <v/>
      </c>
      <c r="K17" s="38" t="str">
        <f t="shared" si="2"/>
        <v/>
      </c>
      <c r="L17" s="39"/>
      <c r="M17" s="5"/>
      <c r="V17" s="1"/>
      <c r="W17" s="1"/>
      <c r="X17" s="1"/>
      <c r="Y17" s="1"/>
      <c r="Z17" s="1"/>
    </row>
    <row r="18" ht="15.0" customHeight="1">
      <c r="A18" s="1"/>
      <c r="B18" s="1">
        <f t="shared" si="4"/>
        <v>6</v>
      </c>
      <c r="C18" s="32" t="str">
        <f t="shared" si="3"/>
        <v/>
      </c>
      <c r="D18" s="33"/>
      <c r="E18" s="34"/>
      <c r="F18" s="34"/>
      <c r="G18" s="35"/>
      <c r="H18" s="33"/>
      <c r="I18" s="36" t="str">
        <f>IF(AND(NOT(ISERROR(MATCH(G18,Condiciones!$F$4:$F$69,0))),NOT(ISERROR(MATCH(F18,Condiciones!$D$4:$D$15,0)))),"Si","")</f>
        <v/>
      </c>
      <c r="J18" s="37" t="str">
        <f t="shared" si="1"/>
        <v/>
      </c>
      <c r="K18" s="38" t="str">
        <f t="shared" si="2"/>
        <v/>
      </c>
      <c r="L18" s="39"/>
      <c r="M18" s="5"/>
      <c r="V18" s="1"/>
      <c r="W18" s="1"/>
      <c r="X18" s="1"/>
      <c r="Y18" s="1"/>
      <c r="Z18" s="1"/>
    </row>
    <row r="19" ht="18.0" customHeight="1">
      <c r="A19" s="1"/>
      <c r="B19" s="1">
        <f t="shared" si="4"/>
        <v>7</v>
      </c>
      <c r="C19" s="32" t="str">
        <f t="shared" si="3"/>
        <v/>
      </c>
      <c r="D19" s="33"/>
      <c r="E19" s="34"/>
      <c r="F19" s="34"/>
      <c r="G19" s="35"/>
      <c r="H19" s="33"/>
      <c r="I19" s="36" t="str">
        <f>IF(AND(NOT(ISERROR(MATCH(G19,Condiciones!$F$4:$F$69,0))),NOT(ISERROR(MATCH(F19,Condiciones!$D$4:$D$15,0)))),"Si","")</f>
        <v/>
      </c>
      <c r="J19" s="37" t="str">
        <f t="shared" si="1"/>
        <v/>
      </c>
      <c r="K19" s="38" t="str">
        <f t="shared" si="2"/>
        <v/>
      </c>
      <c r="L19" s="39"/>
      <c r="M19" s="5"/>
      <c r="N19" s="46"/>
      <c r="O19" s="46"/>
      <c r="P19" s="46"/>
      <c r="Q19" s="46"/>
      <c r="R19" s="46"/>
      <c r="S19" s="46"/>
      <c r="T19" s="46"/>
      <c r="U19" s="46"/>
      <c r="V19" s="1"/>
      <c r="W19" s="1"/>
      <c r="X19" s="1"/>
      <c r="Y19" s="1"/>
      <c r="Z19" s="1"/>
    </row>
    <row r="20" ht="15.0" customHeight="1">
      <c r="A20" s="1"/>
      <c r="B20" s="1">
        <f t="shared" si="4"/>
        <v>8</v>
      </c>
      <c r="C20" s="32" t="str">
        <f t="shared" si="3"/>
        <v/>
      </c>
      <c r="D20" s="33"/>
      <c r="E20" s="34"/>
      <c r="F20" s="34"/>
      <c r="G20" s="35"/>
      <c r="H20" s="33"/>
      <c r="I20" s="36" t="str">
        <f>IF(AND(NOT(ISERROR(MATCH(G20,Condiciones!$F$4:$F$69,0))),NOT(ISERROR(MATCH(F20,Condiciones!$D$4:$D$15,0)))),"Si","")</f>
        <v/>
      </c>
      <c r="J20" s="37" t="str">
        <f t="shared" si="1"/>
        <v/>
      </c>
      <c r="K20" s="38" t="str">
        <f t="shared" si="2"/>
        <v/>
      </c>
      <c r="L20" s="39"/>
      <c r="M20" s="5"/>
      <c r="N20" s="47"/>
      <c r="O20" s="44"/>
      <c r="P20" s="44"/>
      <c r="Q20" s="44"/>
      <c r="R20" s="44"/>
      <c r="S20" s="44"/>
      <c r="T20" s="44"/>
      <c r="U20" s="48"/>
      <c r="V20" s="1"/>
      <c r="W20" s="1"/>
      <c r="X20" s="1"/>
      <c r="Y20" s="1"/>
      <c r="Z20" s="1"/>
    </row>
    <row r="21" ht="15.75" customHeight="1">
      <c r="A21" s="1"/>
      <c r="B21" s="1">
        <f t="shared" si="4"/>
        <v>9</v>
      </c>
      <c r="C21" s="32" t="str">
        <f t="shared" si="3"/>
        <v/>
      </c>
      <c r="D21" s="33"/>
      <c r="E21" s="34"/>
      <c r="F21" s="34"/>
      <c r="G21" s="35"/>
      <c r="H21" s="33"/>
      <c r="I21" s="36" t="str">
        <f>IF(AND(NOT(ISERROR(MATCH(G21,Condiciones!$F$4:$F$69,0))),NOT(ISERROR(MATCH(F21,Condiciones!$D$4:$D$15,0)))),"Si","")</f>
        <v/>
      </c>
      <c r="J21" s="37" t="str">
        <f t="shared" si="1"/>
        <v/>
      </c>
      <c r="K21" s="38" t="str">
        <f t="shared" si="2"/>
        <v/>
      </c>
      <c r="L21" s="39"/>
      <c r="M21" s="5"/>
      <c r="N21" s="49"/>
      <c r="O21" s="1"/>
      <c r="P21" s="1"/>
      <c r="Q21" s="1"/>
      <c r="R21" s="1"/>
      <c r="S21" s="1"/>
      <c r="T21" s="1"/>
      <c r="U21" s="50"/>
      <c r="V21" s="1"/>
      <c r="W21" s="1"/>
      <c r="X21" s="1"/>
      <c r="Y21" s="1"/>
      <c r="Z21" s="1"/>
    </row>
    <row r="22" ht="15.75" customHeight="1">
      <c r="A22" s="1"/>
      <c r="B22" s="1">
        <f t="shared" si="4"/>
        <v>10</v>
      </c>
      <c r="C22" s="32" t="str">
        <f t="shared" si="3"/>
        <v/>
      </c>
      <c r="D22" s="33"/>
      <c r="E22" s="34"/>
      <c r="F22" s="34"/>
      <c r="G22" s="35"/>
      <c r="H22" s="33"/>
      <c r="I22" s="36" t="str">
        <f>IF(AND(NOT(ISERROR(MATCH(G22,Condiciones!$F$4:$F$69,0))),NOT(ISERROR(MATCH(F22,Condiciones!$D$4:$D$15,0)))),"Si","")</f>
        <v/>
      </c>
      <c r="J22" s="37" t="str">
        <f t="shared" si="1"/>
        <v/>
      </c>
      <c r="K22" s="38" t="str">
        <f t="shared" si="2"/>
        <v/>
      </c>
      <c r="L22" s="39"/>
      <c r="M22" s="5"/>
      <c r="N22" s="49"/>
      <c r="O22" s="51" t="s">
        <v>18</v>
      </c>
      <c r="Q22" s="1"/>
      <c r="R22" s="1"/>
      <c r="S22" s="1"/>
      <c r="T22" s="1"/>
      <c r="U22" s="50"/>
      <c r="V22" s="1"/>
      <c r="W22" s="1"/>
      <c r="X22" s="1"/>
      <c r="Y22" s="1"/>
      <c r="Z22" s="1"/>
    </row>
    <row r="23" ht="15.75" customHeight="1">
      <c r="A23" s="1"/>
      <c r="B23" s="1">
        <f t="shared" si="4"/>
        <v>11</v>
      </c>
      <c r="C23" s="32" t="str">
        <f t="shared" si="3"/>
        <v/>
      </c>
      <c r="D23" s="33"/>
      <c r="E23" s="34"/>
      <c r="F23" s="34"/>
      <c r="G23" s="35"/>
      <c r="H23" s="33"/>
      <c r="I23" s="36" t="str">
        <f>IF(AND(NOT(ISERROR(MATCH(G23,Condiciones!$F$4:$F$69,0))),NOT(ISERROR(MATCH(F23,Condiciones!$D$4:$D$15,0)))),"Si","")</f>
        <v/>
      </c>
      <c r="J23" s="37" t="str">
        <f t="shared" si="1"/>
        <v/>
      </c>
      <c r="K23" s="38" t="str">
        <f t="shared" si="2"/>
        <v/>
      </c>
      <c r="L23" s="39"/>
      <c r="M23" s="5"/>
      <c r="N23" s="49"/>
      <c r="O23" s="52" t="s">
        <v>19</v>
      </c>
      <c r="Q23" s="1"/>
      <c r="R23" s="1"/>
      <c r="S23" s="53" t="s">
        <v>9</v>
      </c>
      <c r="T23" s="53" t="s">
        <v>10</v>
      </c>
      <c r="U23" s="50"/>
      <c r="V23" s="1"/>
      <c r="W23" s="1"/>
      <c r="X23" s="1"/>
      <c r="Y23" s="1"/>
      <c r="Z23" s="1"/>
    </row>
    <row r="24" ht="15.75" customHeight="1">
      <c r="A24" s="1"/>
      <c r="B24" s="1">
        <f t="shared" si="4"/>
        <v>12</v>
      </c>
      <c r="C24" s="32" t="str">
        <f t="shared" si="3"/>
        <v/>
      </c>
      <c r="D24" s="33"/>
      <c r="E24" s="34"/>
      <c r="F24" s="34"/>
      <c r="G24" s="35"/>
      <c r="H24" s="33"/>
      <c r="I24" s="36" t="str">
        <f>IF(AND(NOT(ISERROR(MATCH(G24,Condiciones!$F$4:$F$69,0))),NOT(ISERROR(MATCH(F24,Condiciones!$D$4:$D$15,0)))),"Si","")</f>
        <v/>
      </c>
      <c r="J24" s="37" t="str">
        <f t="shared" si="1"/>
        <v/>
      </c>
      <c r="K24" s="38" t="str">
        <f t="shared" si="2"/>
        <v/>
      </c>
      <c r="L24" s="39"/>
      <c r="M24" s="5"/>
      <c r="N24" s="49"/>
      <c r="O24" s="1"/>
      <c r="P24" s="1"/>
      <c r="Q24" s="1"/>
      <c r="R24" s="1"/>
      <c r="S24" s="1"/>
      <c r="T24" s="1"/>
      <c r="U24" s="50"/>
      <c r="V24" s="1"/>
      <c r="W24" s="1"/>
      <c r="X24" s="1"/>
      <c r="Y24" s="1"/>
      <c r="Z24" s="1"/>
    </row>
    <row r="25" ht="15.0" customHeight="1">
      <c r="A25" s="1"/>
      <c r="B25" s="1">
        <f t="shared" si="4"/>
        <v>13</v>
      </c>
      <c r="C25" s="32" t="str">
        <f t="shared" si="3"/>
        <v/>
      </c>
      <c r="D25" s="33"/>
      <c r="E25" s="34"/>
      <c r="F25" s="34"/>
      <c r="G25" s="35"/>
      <c r="H25" s="33"/>
      <c r="I25" s="36" t="str">
        <f>IF(AND(NOT(ISERROR(MATCH(G25,Condiciones!$F$4:$F$69,0))),NOT(ISERROR(MATCH(F25,Condiciones!$D$4:$D$15,0)))),"Si","")</f>
        <v/>
      </c>
      <c r="J25" s="37" t="str">
        <f t="shared" si="1"/>
        <v/>
      </c>
      <c r="K25" s="38" t="str">
        <f t="shared" si="2"/>
        <v/>
      </c>
      <c r="L25" s="39"/>
      <c r="M25" s="5"/>
      <c r="N25" s="49"/>
      <c r="O25" s="54"/>
      <c r="P25" s="55"/>
      <c r="Q25" s="56" t="s">
        <v>20</v>
      </c>
      <c r="R25" s="1"/>
      <c r="S25" s="57">
        <v>42.0</v>
      </c>
      <c r="T25" s="58" t="s">
        <v>21</v>
      </c>
      <c r="U25" s="50"/>
      <c r="V25" s="1"/>
      <c r="W25" s="1"/>
      <c r="X25" s="1"/>
      <c r="Y25" s="1"/>
      <c r="Z25" s="1"/>
    </row>
    <row r="26" ht="15.75" customHeight="1">
      <c r="A26" s="1"/>
      <c r="B26" s="1">
        <f t="shared" si="4"/>
        <v>14</v>
      </c>
      <c r="C26" s="32" t="str">
        <f t="shared" si="3"/>
        <v/>
      </c>
      <c r="D26" s="33"/>
      <c r="E26" s="34"/>
      <c r="F26" s="34"/>
      <c r="G26" s="35"/>
      <c r="H26" s="33"/>
      <c r="I26" s="36" t="str">
        <f>IF(AND(NOT(ISERROR(MATCH(G26,Condiciones!$F$4:$F$69,0))),NOT(ISERROR(MATCH(F26,Condiciones!$D$4:$D$15,0)))),"Si","")</f>
        <v/>
      </c>
      <c r="J26" s="37" t="str">
        <f t="shared" si="1"/>
        <v/>
      </c>
      <c r="K26" s="38" t="str">
        <f t="shared" si="2"/>
        <v/>
      </c>
      <c r="L26" s="39"/>
      <c r="M26" s="5"/>
      <c r="N26" s="49"/>
      <c r="O26" s="54"/>
      <c r="P26" s="55"/>
      <c r="Q26" s="59"/>
      <c r="R26" s="1"/>
      <c r="S26" s="57">
        <v>50.0</v>
      </c>
      <c r="T26" s="60"/>
      <c r="U26" s="50"/>
      <c r="V26" s="1"/>
      <c r="W26" s="1"/>
      <c r="X26" s="1"/>
      <c r="Y26" s="1"/>
      <c r="Z26" s="1"/>
    </row>
    <row r="27" ht="15.75" customHeight="1">
      <c r="A27" s="1"/>
      <c r="B27" s="1">
        <f t="shared" si="4"/>
        <v>15</v>
      </c>
      <c r="C27" s="32" t="str">
        <f t="shared" si="3"/>
        <v/>
      </c>
      <c r="D27" s="33"/>
      <c r="E27" s="34"/>
      <c r="F27" s="34"/>
      <c r="G27" s="35"/>
      <c r="H27" s="33"/>
      <c r="I27" s="36" t="str">
        <f>IF(AND(NOT(ISERROR(MATCH(G27,Condiciones!$F$4:$F$69,0))),NOT(ISERROR(MATCH(F27,Condiciones!$D$4:$D$15,0)))),"Si","")</f>
        <v/>
      </c>
      <c r="J27" s="37" t="str">
        <f t="shared" si="1"/>
        <v/>
      </c>
      <c r="K27" s="38" t="str">
        <f t="shared" si="2"/>
        <v/>
      </c>
      <c r="L27" s="39"/>
      <c r="M27" s="5"/>
      <c r="N27" s="49"/>
      <c r="O27" s="54"/>
      <c r="P27" s="55"/>
      <c r="Q27" s="59"/>
      <c r="R27" s="1"/>
      <c r="S27" s="57">
        <v>65.0</v>
      </c>
      <c r="T27" s="60"/>
      <c r="U27" s="50"/>
      <c r="V27" s="1"/>
      <c r="W27" s="1"/>
      <c r="X27" s="1"/>
      <c r="Y27" s="1"/>
      <c r="Z27" s="1"/>
    </row>
    <row r="28" ht="15.75" customHeight="1">
      <c r="A28" s="1"/>
      <c r="B28" s="1">
        <f t="shared" si="4"/>
        <v>16</v>
      </c>
      <c r="C28" s="32" t="str">
        <f t="shared" si="3"/>
        <v/>
      </c>
      <c r="D28" s="33"/>
      <c r="E28" s="34"/>
      <c r="F28" s="34"/>
      <c r="G28" s="35"/>
      <c r="H28" s="33"/>
      <c r="I28" s="36" t="str">
        <f>IF(AND(NOT(ISERROR(MATCH(G28,Condiciones!$F$4:$F$69,0))),NOT(ISERROR(MATCH(F28,Condiciones!$D$4:$D$15,0)))),"Si","")</f>
        <v/>
      </c>
      <c r="J28" s="37" t="str">
        <f t="shared" si="1"/>
        <v/>
      </c>
      <c r="K28" s="38" t="str">
        <f t="shared" si="2"/>
        <v/>
      </c>
      <c r="L28" s="39"/>
      <c r="M28" s="5"/>
      <c r="N28" s="49"/>
      <c r="O28" s="54"/>
      <c r="P28" s="55"/>
      <c r="Q28" s="59"/>
      <c r="R28" s="1"/>
      <c r="S28" s="57">
        <v>75.0</v>
      </c>
      <c r="T28" s="60"/>
      <c r="U28" s="50"/>
      <c r="V28" s="1"/>
      <c r="W28" s="1"/>
      <c r="X28" s="1"/>
      <c r="Y28" s="1"/>
      <c r="Z28" s="1"/>
    </row>
    <row r="29" ht="15.75" customHeight="1">
      <c r="A29" s="1"/>
      <c r="B29" s="1">
        <f t="shared" si="4"/>
        <v>17</v>
      </c>
      <c r="C29" s="32" t="str">
        <f t="shared" si="3"/>
        <v/>
      </c>
      <c r="D29" s="33"/>
      <c r="E29" s="34"/>
      <c r="F29" s="34"/>
      <c r="G29" s="35"/>
      <c r="H29" s="33"/>
      <c r="I29" s="36" t="str">
        <f>IF(AND(NOT(ISERROR(MATCH(G29,Condiciones!$F$4:$F$69,0))),NOT(ISERROR(MATCH(F29,Condiciones!$D$4:$D$15,0)))),"Si","")</f>
        <v/>
      </c>
      <c r="J29" s="37" t="str">
        <f t="shared" si="1"/>
        <v/>
      </c>
      <c r="K29" s="38" t="str">
        <f t="shared" si="2"/>
        <v/>
      </c>
      <c r="L29" s="39"/>
      <c r="M29" s="5"/>
      <c r="N29" s="49"/>
      <c r="O29" s="54"/>
      <c r="P29" s="55"/>
      <c r="Q29" s="59"/>
      <c r="R29" s="1"/>
      <c r="S29" s="57">
        <v>90.0</v>
      </c>
      <c r="T29" s="60"/>
      <c r="U29" s="50"/>
      <c r="V29" s="1"/>
      <c r="W29" s="1"/>
      <c r="X29" s="1"/>
      <c r="Y29" s="1"/>
      <c r="Z29" s="1"/>
    </row>
    <row r="30" ht="15.75" customHeight="1">
      <c r="A30" s="1"/>
      <c r="B30" s="1">
        <f t="shared" si="4"/>
        <v>18</v>
      </c>
      <c r="C30" s="32" t="str">
        <f t="shared" si="3"/>
        <v/>
      </c>
      <c r="D30" s="33"/>
      <c r="E30" s="34"/>
      <c r="F30" s="34"/>
      <c r="G30" s="35"/>
      <c r="H30" s="33"/>
      <c r="I30" s="36" t="str">
        <f>IF(AND(NOT(ISERROR(MATCH(G30,Condiciones!$F$4:$F$69,0))),NOT(ISERROR(MATCH(F30,Condiciones!$D$4:$D$15,0)))),"Si","")</f>
        <v/>
      </c>
      <c r="J30" s="37" t="str">
        <f t="shared" si="1"/>
        <v/>
      </c>
      <c r="K30" s="38" t="str">
        <f t="shared" si="2"/>
        <v/>
      </c>
      <c r="L30" s="39"/>
      <c r="M30" s="5"/>
      <c r="N30" s="49"/>
      <c r="O30" s="54"/>
      <c r="P30" s="55"/>
      <c r="Q30" s="59"/>
      <c r="R30" s="1"/>
      <c r="S30" s="57">
        <v>105.0</v>
      </c>
      <c r="T30" s="60"/>
      <c r="U30" s="50"/>
      <c r="V30" s="1"/>
      <c r="W30" s="1"/>
      <c r="X30" s="1"/>
      <c r="Y30" s="1"/>
      <c r="Z30" s="1"/>
    </row>
    <row r="31" ht="15.75" customHeight="1">
      <c r="A31" s="1"/>
      <c r="B31" s="1">
        <f t="shared" si="4"/>
        <v>19</v>
      </c>
      <c r="C31" s="32" t="str">
        <f t="shared" si="3"/>
        <v/>
      </c>
      <c r="D31" s="33"/>
      <c r="E31" s="34"/>
      <c r="F31" s="34"/>
      <c r="G31" s="35"/>
      <c r="H31" s="33"/>
      <c r="I31" s="36" t="str">
        <f>IF(AND(NOT(ISERROR(MATCH(G31,Condiciones!$F$4:$F$69,0))),NOT(ISERROR(MATCH(F31,Condiciones!$D$4:$D$15,0)))),"Si","")</f>
        <v/>
      </c>
      <c r="J31" s="37" t="str">
        <f t="shared" si="1"/>
        <v/>
      </c>
      <c r="K31" s="38" t="str">
        <f t="shared" si="2"/>
        <v/>
      </c>
      <c r="L31" s="39"/>
      <c r="M31" s="5"/>
      <c r="N31" s="49"/>
      <c r="O31" s="54"/>
      <c r="P31" s="55"/>
      <c r="Q31" s="59"/>
      <c r="R31" s="1"/>
      <c r="S31" s="57">
        <v>115.0</v>
      </c>
      <c r="T31" s="60"/>
      <c r="U31" s="50"/>
      <c r="V31" s="1"/>
      <c r="W31" s="1"/>
      <c r="X31" s="1"/>
      <c r="Y31" s="1"/>
      <c r="Z31" s="1"/>
    </row>
    <row r="32" ht="15.75" customHeight="1">
      <c r="A32" s="1"/>
      <c r="B32" s="1">
        <f t="shared" si="4"/>
        <v>20</v>
      </c>
      <c r="C32" s="32" t="str">
        <f t="shared" si="3"/>
        <v/>
      </c>
      <c r="D32" s="34"/>
      <c r="E32" s="34"/>
      <c r="F32" s="34"/>
      <c r="G32" s="35"/>
      <c r="H32" s="33"/>
      <c r="I32" s="36" t="str">
        <f>IF(AND(NOT(ISERROR(MATCH(G32,Condiciones!$F$4:$F$69,0))),NOT(ISERROR(MATCH(F32,Condiciones!$D$4:$D$15,0)))),"Si","")</f>
        <v/>
      </c>
      <c r="J32" s="37" t="str">
        <f t="shared" si="1"/>
        <v/>
      </c>
      <c r="K32" s="38" t="str">
        <f t="shared" si="2"/>
        <v/>
      </c>
      <c r="L32" s="39"/>
      <c r="M32" s="5"/>
      <c r="N32" s="49"/>
      <c r="O32" s="54"/>
      <c r="P32" s="55"/>
      <c r="Q32" s="59"/>
      <c r="R32" s="1"/>
      <c r="S32" s="61">
        <v>138.0</v>
      </c>
      <c r="T32" s="60"/>
      <c r="U32" s="50"/>
      <c r="V32" s="1"/>
      <c r="W32" s="1"/>
      <c r="X32" s="1"/>
      <c r="Y32" s="1"/>
      <c r="Z32" s="1"/>
    </row>
    <row r="33" ht="15.75" customHeight="1">
      <c r="A33" s="1"/>
      <c r="B33" s="1">
        <f t="shared" si="4"/>
        <v>21</v>
      </c>
      <c r="C33" s="32" t="str">
        <f t="shared" si="3"/>
        <v/>
      </c>
      <c r="D33" s="34"/>
      <c r="E33" s="62"/>
      <c r="F33" s="62"/>
      <c r="G33" s="63"/>
      <c r="H33" s="33"/>
      <c r="I33" s="36" t="str">
        <f>IF(AND(NOT(ISERROR(MATCH(G33,Condiciones!$F$4:$F$69,0))),NOT(ISERROR(MATCH(F33,Condiciones!$D$4:$D$15,0)))),"Si","")</f>
        <v/>
      </c>
      <c r="J33" s="37" t="str">
        <f t="shared" si="1"/>
        <v/>
      </c>
      <c r="K33" s="38" t="str">
        <f t="shared" si="2"/>
        <v/>
      </c>
      <c r="L33" s="39"/>
      <c r="M33" s="5"/>
      <c r="N33" s="49"/>
      <c r="O33" s="64" t="s">
        <v>22</v>
      </c>
      <c r="P33" s="65"/>
      <c r="Q33" s="1"/>
      <c r="R33" s="1"/>
      <c r="S33" s="61">
        <v>185.0</v>
      </c>
      <c r="T33" s="60"/>
      <c r="U33" s="50"/>
      <c r="V33" s="1"/>
      <c r="W33" s="1"/>
      <c r="X33" s="1"/>
      <c r="Y33" s="1"/>
      <c r="Z33" s="1"/>
    </row>
    <row r="34" ht="15.75" customHeight="1">
      <c r="A34" s="1"/>
      <c r="B34" s="1">
        <f t="shared" si="4"/>
        <v>22</v>
      </c>
      <c r="C34" s="32" t="str">
        <f t="shared" si="3"/>
        <v/>
      </c>
      <c r="D34" s="34"/>
      <c r="E34" s="62"/>
      <c r="F34" s="62"/>
      <c r="G34" s="63"/>
      <c r="H34" s="33"/>
      <c r="I34" s="36" t="str">
        <f>IF(AND(NOT(ISERROR(MATCH(G34,Condiciones!$F$4:$F$69,0))),NOT(ISERROR(MATCH(F34,Condiciones!$D$4:$D$15,0)))),"Si","")</f>
        <v/>
      </c>
      <c r="J34" s="37" t="str">
        <f t="shared" si="1"/>
        <v/>
      </c>
      <c r="K34" s="38" t="str">
        <f t="shared" si="2"/>
        <v/>
      </c>
      <c r="L34" s="39"/>
      <c r="M34" s="5"/>
      <c r="N34" s="49"/>
      <c r="O34" s="66"/>
      <c r="P34" s="66"/>
      <c r="Q34" s="1"/>
      <c r="R34" s="1"/>
      <c r="S34" s="61">
        <v>200.0</v>
      </c>
      <c r="T34" s="60"/>
      <c r="U34" s="50"/>
      <c r="V34" s="1"/>
      <c r="W34" s="1"/>
      <c r="X34" s="1"/>
      <c r="Y34" s="1"/>
      <c r="Z34" s="1"/>
    </row>
    <row r="35" ht="15.75" customHeight="1">
      <c r="A35" s="1"/>
      <c r="B35" s="1">
        <f t="shared" si="4"/>
        <v>23</v>
      </c>
      <c r="C35" s="32" t="str">
        <f t="shared" si="3"/>
        <v/>
      </c>
      <c r="D35" s="34"/>
      <c r="E35" s="62"/>
      <c r="F35" s="62"/>
      <c r="G35" s="63"/>
      <c r="H35" s="33"/>
      <c r="I35" s="67" t="str">
        <f>IF(AND(NOT(ISERROR(MATCH(G35,Condiciones!$F$4:$F$69,0))),NOT(ISERROR(MATCH(F35,Condiciones!$D$4:$D$15,0)))),"Si","")</f>
        <v/>
      </c>
      <c r="J35" s="37" t="str">
        <f t="shared" si="1"/>
        <v/>
      </c>
      <c r="K35" s="38" t="str">
        <f t="shared" si="2"/>
        <v/>
      </c>
      <c r="L35" s="39"/>
      <c r="M35" s="5"/>
      <c r="N35" s="49"/>
      <c r="O35" s="66"/>
      <c r="P35" s="66"/>
      <c r="Q35" s="1"/>
      <c r="R35" s="1"/>
      <c r="S35" s="61">
        <v>220.0</v>
      </c>
      <c r="T35" s="60"/>
      <c r="U35" s="50"/>
      <c r="V35" s="1"/>
      <c r="W35" s="1"/>
      <c r="X35" s="1"/>
      <c r="Y35" s="1"/>
      <c r="Z35" s="1"/>
    </row>
    <row r="36" ht="15.75" customHeight="1">
      <c r="A36" s="1"/>
      <c r="B36" s="1">
        <f t="shared" si="4"/>
        <v>24</v>
      </c>
      <c r="C36" s="32" t="str">
        <f t="shared" si="3"/>
        <v/>
      </c>
      <c r="D36" s="34"/>
      <c r="E36" s="62"/>
      <c r="F36" s="62"/>
      <c r="G36" s="63"/>
      <c r="H36" s="33"/>
      <c r="I36" s="36" t="str">
        <f>IF(AND(NOT(ISERROR(MATCH(G36,Condiciones!$F$4:$F$69,0))),NOT(ISERROR(MATCH(F36,Condiciones!$D$4:$D$15,0)))),"Si","")</f>
        <v/>
      </c>
      <c r="J36" s="37" t="str">
        <f t="shared" si="1"/>
        <v/>
      </c>
      <c r="K36" s="38" t="str">
        <f t="shared" si="2"/>
        <v/>
      </c>
      <c r="L36" s="39"/>
      <c r="M36" s="5"/>
      <c r="N36" s="49"/>
      <c r="O36" s="66"/>
      <c r="P36" s="66"/>
      <c r="Q36" s="1"/>
      <c r="R36" s="1"/>
      <c r="S36" s="61">
        <v>230.0</v>
      </c>
      <c r="T36" s="60"/>
      <c r="U36" s="50"/>
      <c r="V36" s="1"/>
      <c r="W36" s="1"/>
      <c r="X36" s="1"/>
      <c r="Y36" s="1"/>
      <c r="Z36" s="1"/>
    </row>
    <row r="37" ht="15.75" customHeight="1">
      <c r="A37" s="1"/>
      <c r="B37" s="1">
        <f t="shared" si="4"/>
        <v>25</v>
      </c>
      <c r="C37" s="32" t="str">
        <f t="shared" si="3"/>
        <v/>
      </c>
      <c r="D37" s="34"/>
      <c r="E37" s="62"/>
      <c r="F37" s="62"/>
      <c r="G37" s="63"/>
      <c r="H37" s="33"/>
      <c r="I37" s="36" t="str">
        <f>IF(AND(NOT(ISERROR(MATCH(G37,Condiciones!$F$4:$F$69,0))),NOT(ISERROR(MATCH(F37,Condiciones!$D$4:$D$15,0)))),"Si","")</f>
        <v/>
      </c>
      <c r="J37" s="37" t="str">
        <f t="shared" si="1"/>
        <v/>
      </c>
      <c r="K37" s="38" t="str">
        <f t="shared" si="2"/>
        <v/>
      </c>
      <c r="L37" s="39"/>
      <c r="M37" s="5"/>
      <c r="N37" s="49"/>
      <c r="O37" s="1"/>
      <c r="P37" s="1"/>
      <c r="Q37" s="1"/>
      <c r="R37" s="1"/>
      <c r="S37" s="61">
        <v>240.0</v>
      </c>
      <c r="T37" s="60"/>
      <c r="U37" s="50"/>
      <c r="V37" s="1"/>
      <c r="W37" s="1"/>
      <c r="X37" s="1"/>
      <c r="Y37" s="1"/>
      <c r="Z37" s="1"/>
    </row>
    <row r="38" ht="15.75" customHeight="1">
      <c r="A38" s="1"/>
      <c r="B38" s="1">
        <f t="shared" si="4"/>
        <v>26</v>
      </c>
      <c r="C38" s="32" t="str">
        <f t="shared" si="3"/>
        <v/>
      </c>
      <c r="D38" s="34"/>
      <c r="E38" s="62"/>
      <c r="F38" s="62"/>
      <c r="G38" s="63"/>
      <c r="H38" s="33"/>
      <c r="I38" s="36" t="str">
        <f>IF(AND(NOT(ISERROR(MATCH(G38,Condiciones!$F$4:$F$69,0))),NOT(ISERROR(MATCH(F38,Condiciones!$D$4:$D$15,0)))),"Si","")</f>
        <v/>
      </c>
      <c r="J38" s="37" t="str">
        <f t="shared" si="1"/>
        <v/>
      </c>
      <c r="K38" s="38" t="str">
        <f t="shared" si="2"/>
        <v/>
      </c>
      <c r="L38" s="39"/>
      <c r="M38" s="5"/>
      <c r="N38" s="49"/>
      <c r="O38" s="1"/>
      <c r="P38" s="1"/>
      <c r="Q38" s="1"/>
      <c r="R38" s="1"/>
      <c r="S38" s="61">
        <v>250.0</v>
      </c>
      <c r="T38" s="60"/>
      <c r="U38" s="50"/>
      <c r="V38" s="1"/>
      <c r="W38" s="1"/>
      <c r="X38" s="1"/>
      <c r="Y38" s="1"/>
      <c r="Z38" s="1"/>
    </row>
    <row r="39" ht="15.0" customHeight="1">
      <c r="A39" s="1"/>
      <c r="B39" s="1">
        <f t="shared" si="4"/>
        <v>27</v>
      </c>
      <c r="C39" s="32" t="str">
        <f t="shared" si="3"/>
        <v/>
      </c>
      <c r="D39" s="34"/>
      <c r="E39" s="62"/>
      <c r="F39" s="62"/>
      <c r="G39" s="63"/>
      <c r="H39" s="33"/>
      <c r="I39" s="36" t="str">
        <f>IF(AND(NOT(ISERROR(MATCH(G39,Condiciones!$F$4:$F$69,0))),NOT(ISERROR(MATCH(F39,Condiciones!$D$4:$D$15,0)))),"Si","")</f>
        <v/>
      </c>
      <c r="J39" s="37" t="str">
        <f t="shared" si="1"/>
        <v/>
      </c>
      <c r="K39" s="38" t="str">
        <f t="shared" si="2"/>
        <v/>
      </c>
      <c r="L39" s="39"/>
      <c r="M39" s="5"/>
      <c r="N39" s="49"/>
      <c r="O39" s="1"/>
      <c r="P39" s="1"/>
      <c r="Q39" s="1"/>
      <c r="R39" s="1"/>
      <c r="S39" s="61">
        <v>260.0</v>
      </c>
      <c r="T39" s="60"/>
      <c r="U39" s="50"/>
      <c r="V39" s="1"/>
      <c r="W39" s="1"/>
      <c r="X39" s="1"/>
      <c r="Y39" s="1"/>
      <c r="Z39" s="1"/>
    </row>
    <row r="40" ht="15.75" customHeight="1">
      <c r="A40" s="1"/>
      <c r="B40" s="1">
        <f t="shared" si="4"/>
        <v>28</v>
      </c>
      <c r="C40" s="32" t="str">
        <f t="shared" si="3"/>
        <v/>
      </c>
      <c r="D40" s="34"/>
      <c r="E40" s="62"/>
      <c r="F40" s="62"/>
      <c r="G40" s="63"/>
      <c r="H40" s="33"/>
      <c r="I40" s="36" t="str">
        <f>IF(AND(NOT(ISERROR(MATCH(G40,Condiciones!$F$4:$F$69,0))),NOT(ISERROR(MATCH(F40,Condiciones!$D$4:$D$15,0)))),"Si","")</f>
        <v/>
      </c>
      <c r="J40" s="37" t="str">
        <f t="shared" si="1"/>
        <v/>
      </c>
      <c r="K40" s="38" t="str">
        <f t="shared" si="2"/>
        <v/>
      </c>
      <c r="L40" s="39"/>
      <c r="M40" s="5"/>
      <c r="N40" s="49"/>
      <c r="O40" s="1"/>
      <c r="P40" s="1"/>
      <c r="Q40" s="1"/>
      <c r="R40" s="1"/>
      <c r="S40" s="61">
        <v>280.0</v>
      </c>
      <c r="T40" s="60"/>
      <c r="U40" s="50"/>
      <c r="V40" s="1"/>
      <c r="W40" s="1"/>
      <c r="X40" s="1"/>
      <c r="Y40" s="1"/>
      <c r="Z40" s="1"/>
    </row>
    <row r="41" ht="15.75" customHeight="1">
      <c r="A41" s="1"/>
      <c r="B41" s="1">
        <f t="shared" si="4"/>
        <v>29</v>
      </c>
      <c r="C41" s="32" t="str">
        <f t="shared" si="3"/>
        <v/>
      </c>
      <c r="D41" s="34"/>
      <c r="E41" s="62"/>
      <c r="F41" s="62"/>
      <c r="G41" s="63"/>
      <c r="H41" s="33"/>
      <c r="I41" s="36" t="str">
        <f>IF(AND(NOT(ISERROR(MATCH(G41,Condiciones!$F$4:$F$69,0))),NOT(ISERROR(MATCH(F41,Condiciones!$D$4:$D$15,0)))),"Si","")</f>
        <v/>
      </c>
      <c r="J41" s="37" t="str">
        <f t="shared" si="1"/>
        <v/>
      </c>
      <c r="K41" s="38" t="str">
        <f t="shared" si="2"/>
        <v/>
      </c>
      <c r="L41" s="39"/>
      <c r="M41" s="5"/>
      <c r="N41" s="49"/>
      <c r="O41" s="1"/>
      <c r="P41" s="1"/>
      <c r="Q41" s="1"/>
      <c r="R41" s="1"/>
      <c r="S41" s="61">
        <v>300.0</v>
      </c>
      <c r="T41" s="68"/>
      <c r="U41" s="50"/>
      <c r="V41" s="1"/>
      <c r="W41" s="1"/>
      <c r="X41" s="1"/>
      <c r="Y41" s="1"/>
      <c r="Z41" s="1"/>
    </row>
    <row r="42" ht="15.75" customHeight="1">
      <c r="A42" s="1"/>
      <c r="B42" s="1">
        <f t="shared" si="4"/>
        <v>30</v>
      </c>
      <c r="C42" s="32" t="str">
        <f t="shared" si="3"/>
        <v/>
      </c>
      <c r="D42" s="34"/>
      <c r="E42" s="62"/>
      <c r="F42" s="62"/>
      <c r="G42" s="63"/>
      <c r="H42" s="33"/>
      <c r="I42" s="36" t="str">
        <f>IF(AND(NOT(ISERROR(MATCH(G42,Condiciones!$F$4:$F$69,0))),NOT(ISERROR(MATCH(F42,Condiciones!$D$4:$D$15,0)))),"Si","")</f>
        <v/>
      </c>
      <c r="J42" s="37" t="str">
        <f t="shared" si="1"/>
        <v/>
      </c>
      <c r="K42" s="38" t="str">
        <f t="shared" si="2"/>
        <v/>
      </c>
      <c r="L42" s="39"/>
      <c r="M42" s="5"/>
      <c r="N42" s="49"/>
      <c r="O42" s="1"/>
      <c r="P42" s="1"/>
      <c r="Q42" s="1"/>
      <c r="R42" s="1"/>
      <c r="S42" s="1"/>
      <c r="T42" s="1"/>
      <c r="U42" s="50"/>
      <c r="V42" s="1"/>
      <c r="W42" s="1"/>
      <c r="X42" s="1"/>
      <c r="Y42" s="1"/>
      <c r="Z42" s="1"/>
    </row>
    <row r="43" ht="15.75" customHeight="1">
      <c r="A43" s="1"/>
      <c r="B43" s="1">
        <f t="shared" si="4"/>
        <v>31</v>
      </c>
      <c r="C43" s="32" t="str">
        <f t="shared" si="3"/>
        <v/>
      </c>
      <c r="D43" s="34"/>
      <c r="E43" s="62"/>
      <c r="F43" s="62"/>
      <c r="G43" s="63"/>
      <c r="H43" s="33"/>
      <c r="I43" s="36" t="str">
        <f>IF(AND(NOT(ISERROR(MATCH(G43,Condiciones!$F$4:$F$69,0))),NOT(ISERROR(MATCH(F43,Condiciones!$D$4:$D$15,0)))),"Si","")</f>
        <v/>
      </c>
      <c r="J43" s="37" t="str">
        <f t="shared" si="1"/>
        <v/>
      </c>
      <c r="K43" s="38" t="str">
        <f t="shared" si="2"/>
        <v/>
      </c>
      <c r="L43" s="39"/>
      <c r="M43" s="5"/>
      <c r="N43" s="49"/>
      <c r="O43" s="69" t="s">
        <v>23</v>
      </c>
      <c r="U43" s="50"/>
      <c r="V43" s="1"/>
      <c r="W43" s="1"/>
      <c r="X43" s="1"/>
      <c r="Y43" s="1"/>
      <c r="Z43" s="1"/>
    </row>
    <row r="44" ht="15.75" customHeight="1">
      <c r="A44" s="1"/>
      <c r="B44" s="1">
        <f t="shared" si="4"/>
        <v>32</v>
      </c>
      <c r="C44" s="32" t="str">
        <f t="shared" si="3"/>
        <v/>
      </c>
      <c r="D44" s="34"/>
      <c r="E44" s="62"/>
      <c r="F44" s="62"/>
      <c r="G44" s="63"/>
      <c r="H44" s="33"/>
      <c r="I44" s="36" t="str">
        <f>IF(AND(NOT(ISERROR(MATCH(G44,Condiciones!$F$4:$F$69,0))),NOT(ISERROR(MATCH(F44,Condiciones!$D$4:$D$15,0)))),"Si","")</f>
        <v/>
      </c>
      <c r="J44" s="37" t="str">
        <f t="shared" si="1"/>
        <v/>
      </c>
      <c r="K44" s="38" t="str">
        <f t="shared" si="2"/>
        <v/>
      </c>
      <c r="L44" s="39"/>
      <c r="M44" s="5"/>
      <c r="N44" s="49"/>
      <c r="U44" s="50"/>
      <c r="V44" s="1"/>
      <c r="W44" s="1"/>
      <c r="X44" s="1"/>
      <c r="Y44" s="1"/>
      <c r="Z44" s="1"/>
    </row>
    <row r="45" ht="15.75" customHeight="1">
      <c r="A45" s="1"/>
      <c r="B45" s="1">
        <f t="shared" si="4"/>
        <v>33</v>
      </c>
      <c r="C45" s="32" t="str">
        <f t="shared" si="3"/>
        <v/>
      </c>
      <c r="D45" s="34"/>
      <c r="E45" s="62"/>
      <c r="F45" s="62"/>
      <c r="G45" s="63"/>
      <c r="H45" s="33"/>
      <c r="I45" s="36" t="str">
        <f>IF(AND(NOT(ISERROR(MATCH(G45,Condiciones!$F$4:$F$69,0))),NOT(ISERROR(MATCH(F45,Condiciones!$D$4:$D$15,0)))),"Si","")</f>
        <v/>
      </c>
      <c r="J45" s="37" t="str">
        <f t="shared" si="1"/>
        <v/>
      </c>
      <c r="K45" s="38" t="str">
        <f t="shared" si="2"/>
        <v/>
      </c>
      <c r="L45" s="39"/>
      <c r="M45" s="5"/>
      <c r="N45" s="49"/>
      <c r="O45" s="1"/>
      <c r="P45" s="1"/>
      <c r="Q45" s="1"/>
      <c r="R45" s="1"/>
      <c r="S45" s="1"/>
      <c r="T45" s="1"/>
      <c r="U45" s="50"/>
      <c r="V45" s="1"/>
      <c r="W45" s="1"/>
      <c r="X45" s="1"/>
      <c r="Y45" s="1"/>
      <c r="Z45" s="1"/>
    </row>
    <row r="46" ht="15.75" customHeight="1">
      <c r="A46" s="1"/>
      <c r="B46" s="1">
        <f t="shared" si="4"/>
        <v>34</v>
      </c>
      <c r="C46" s="32" t="str">
        <f t="shared" si="3"/>
        <v/>
      </c>
      <c r="D46" s="34"/>
      <c r="E46" s="62"/>
      <c r="F46" s="62"/>
      <c r="G46" s="63"/>
      <c r="H46" s="33"/>
      <c r="I46" s="36" t="str">
        <f>IF(AND(NOT(ISERROR(MATCH(G46,Condiciones!$F$4:$F$69,0))),NOT(ISERROR(MATCH(F46,Condiciones!$D$4:$D$15,0)))),"Si","")</f>
        <v/>
      </c>
      <c r="J46" s="37" t="str">
        <f t="shared" si="1"/>
        <v/>
      </c>
      <c r="K46" s="38" t="str">
        <f t="shared" si="2"/>
        <v/>
      </c>
      <c r="L46" s="39"/>
      <c r="M46" s="5"/>
      <c r="N46" s="49"/>
      <c r="O46" s="70" t="s">
        <v>24</v>
      </c>
      <c r="P46" s="1"/>
      <c r="Q46" s="1"/>
      <c r="R46" s="1"/>
      <c r="S46" s="1"/>
      <c r="T46" s="1"/>
      <c r="U46" s="50"/>
      <c r="V46" s="1"/>
      <c r="W46" s="1"/>
      <c r="X46" s="1"/>
      <c r="Y46" s="1"/>
      <c r="Z46" s="1"/>
    </row>
    <row r="47" ht="15.75" customHeight="1">
      <c r="A47" s="1"/>
      <c r="B47" s="1">
        <f t="shared" si="4"/>
        <v>35</v>
      </c>
      <c r="C47" s="32" t="str">
        <f t="shared" si="3"/>
        <v/>
      </c>
      <c r="D47" s="34"/>
      <c r="E47" s="62"/>
      <c r="F47" s="62"/>
      <c r="G47" s="63"/>
      <c r="H47" s="33"/>
      <c r="I47" s="36" t="str">
        <f>IF(AND(NOT(ISERROR(MATCH(G47,Condiciones!$F$4:$F$69,0))),NOT(ISERROR(MATCH(F47,Condiciones!$D$4:$D$15,0)))),"Si","")</f>
        <v/>
      </c>
      <c r="J47" s="37" t="str">
        <f t="shared" si="1"/>
        <v/>
      </c>
      <c r="K47" s="38" t="str">
        <f t="shared" si="2"/>
        <v/>
      </c>
      <c r="L47" s="39"/>
      <c r="M47" s="5"/>
      <c r="N47" s="49"/>
      <c r="O47" s="70" t="s">
        <v>25</v>
      </c>
      <c r="P47" s="1"/>
      <c r="Q47" s="1"/>
      <c r="R47" s="1"/>
      <c r="S47" s="1"/>
      <c r="T47" s="1"/>
      <c r="U47" s="50"/>
      <c r="V47" s="1"/>
      <c r="W47" s="1"/>
      <c r="X47" s="1"/>
      <c r="Y47" s="1"/>
      <c r="Z47" s="1"/>
    </row>
    <row r="48" ht="15.75" customHeight="1">
      <c r="A48" s="1"/>
      <c r="B48" s="1">
        <f t="shared" si="4"/>
        <v>36</v>
      </c>
      <c r="C48" s="32" t="str">
        <f t="shared" si="3"/>
        <v/>
      </c>
      <c r="D48" s="34"/>
      <c r="E48" s="62"/>
      <c r="F48" s="62"/>
      <c r="G48" s="63"/>
      <c r="H48" s="33"/>
      <c r="I48" s="36" t="str">
        <f>IF(AND(NOT(ISERROR(MATCH(G48,Condiciones!$F$4:$F$69,0))),NOT(ISERROR(MATCH(F48,Condiciones!$D$4:$D$15,0)))),"Si","")</f>
        <v/>
      </c>
      <c r="J48" s="37" t="str">
        <f t="shared" si="1"/>
        <v/>
      </c>
      <c r="K48" s="38" t="str">
        <f t="shared" si="2"/>
        <v/>
      </c>
      <c r="L48" s="39"/>
      <c r="M48" s="5"/>
      <c r="N48" s="71"/>
      <c r="O48" s="72"/>
      <c r="P48" s="72"/>
      <c r="Q48" s="72"/>
      <c r="R48" s="72"/>
      <c r="S48" s="72"/>
      <c r="T48" s="72"/>
      <c r="U48" s="73"/>
      <c r="V48" s="1"/>
      <c r="W48" s="1"/>
      <c r="X48" s="1"/>
      <c r="Y48" s="1"/>
      <c r="Z48" s="1"/>
    </row>
    <row r="49" ht="15.75" customHeight="1">
      <c r="A49" s="1"/>
      <c r="B49" s="1">
        <f t="shared" si="4"/>
        <v>37</v>
      </c>
      <c r="C49" s="32" t="str">
        <f t="shared" si="3"/>
        <v/>
      </c>
      <c r="D49" s="34"/>
      <c r="E49" s="62"/>
      <c r="F49" s="62"/>
      <c r="G49" s="63"/>
      <c r="H49" s="33"/>
      <c r="I49" s="36" t="str">
        <f>IF(AND(NOT(ISERROR(MATCH(G49,Condiciones!$F$4:$F$69,0))),NOT(ISERROR(MATCH(F49,Condiciones!$D$4:$D$15,0)))),"Si","")</f>
        <v/>
      </c>
      <c r="J49" s="37" t="str">
        <f t="shared" si="1"/>
        <v/>
      </c>
      <c r="K49" s="38" t="str">
        <f t="shared" si="2"/>
        <v/>
      </c>
      <c r="L49" s="39"/>
      <c r="M49" s="5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>
        <f t="shared" si="4"/>
        <v>38</v>
      </c>
      <c r="C50" s="32" t="str">
        <f t="shared" si="3"/>
        <v/>
      </c>
      <c r="D50" s="34"/>
      <c r="E50" s="62"/>
      <c r="F50" s="62"/>
      <c r="G50" s="63"/>
      <c r="H50" s="33"/>
      <c r="I50" s="36" t="str">
        <f>IF(AND(NOT(ISERROR(MATCH(G50,Condiciones!$F$4:$F$69,0))),NOT(ISERROR(MATCH(F50,Condiciones!$D$4:$D$15,0)))),"Si","")</f>
        <v/>
      </c>
      <c r="J50" s="37" t="str">
        <f t="shared" si="1"/>
        <v/>
      </c>
      <c r="K50" s="38" t="str">
        <f t="shared" si="2"/>
        <v/>
      </c>
      <c r="L50" s="39"/>
      <c r="M50" s="5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>
        <f t="shared" si="4"/>
        <v>39</v>
      </c>
      <c r="C51" s="32" t="str">
        <f t="shared" si="3"/>
        <v/>
      </c>
      <c r="D51" s="34"/>
      <c r="E51" s="62"/>
      <c r="F51" s="62"/>
      <c r="G51" s="63"/>
      <c r="H51" s="33"/>
      <c r="I51" s="36" t="str">
        <f>IF(AND(NOT(ISERROR(MATCH(G51,Condiciones!$F$4:$F$69,0))),NOT(ISERROR(MATCH(F51,Condiciones!$D$4:$D$15,0)))),"Si","")</f>
        <v/>
      </c>
      <c r="J51" s="37" t="str">
        <f t="shared" si="1"/>
        <v/>
      </c>
      <c r="K51" s="38" t="str">
        <f t="shared" si="2"/>
        <v/>
      </c>
      <c r="L51" s="39"/>
      <c r="M51" s="5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>
        <f t="shared" si="4"/>
        <v>40</v>
      </c>
      <c r="C52" s="32" t="str">
        <f t="shared" si="3"/>
        <v/>
      </c>
      <c r="D52" s="34"/>
      <c r="E52" s="62"/>
      <c r="F52" s="62"/>
      <c r="G52" s="63"/>
      <c r="H52" s="33"/>
      <c r="I52" s="36" t="str">
        <f>IF(AND(NOT(ISERROR(MATCH(G52,Condiciones!$F$4:$F$69,0))),NOT(ISERROR(MATCH(F52,Condiciones!$D$4:$D$15,0)))),"Si","")</f>
        <v/>
      </c>
      <c r="J52" s="37" t="str">
        <f t="shared" si="1"/>
        <v/>
      </c>
      <c r="K52" s="38" t="str">
        <f t="shared" si="2"/>
        <v/>
      </c>
      <c r="L52" s="39"/>
      <c r="M52" s="5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>
        <f t="shared" si="4"/>
        <v>41</v>
      </c>
      <c r="C53" s="32" t="str">
        <f t="shared" si="3"/>
        <v/>
      </c>
      <c r="D53" s="34"/>
      <c r="E53" s="62"/>
      <c r="F53" s="62"/>
      <c r="G53" s="63"/>
      <c r="H53" s="33"/>
      <c r="I53" s="36" t="str">
        <f>IF(AND(NOT(ISERROR(MATCH(G53,Condiciones!$F$4:$F$69,0))),NOT(ISERROR(MATCH(F53,Condiciones!$D$4:$D$15,0)))),"Si","")</f>
        <v/>
      </c>
      <c r="J53" s="37" t="str">
        <f t="shared" si="1"/>
        <v/>
      </c>
      <c r="K53" s="38" t="str">
        <f t="shared" si="2"/>
        <v/>
      </c>
      <c r="L53" s="39"/>
      <c r="M53" s="5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>
        <f t="shared" si="4"/>
        <v>42</v>
      </c>
      <c r="C54" s="32" t="str">
        <f t="shared" si="3"/>
        <v/>
      </c>
      <c r="D54" s="34"/>
      <c r="E54" s="62"/>
      <c r="F54" s="62"/>
      <c r="G54" s="63"/>
      <c r="H54" s="33"/>
      <c r="I54" s="36" t="str">
        <f>IF(AND(NOT(ISERROR(MATCH(G54,Condiciones!$F$4:$F$69,0))),NOT(ISERROR(MATCH(F54,Condiciones!$D$4:$D$15,0)))),"Si","")</f>
        <v/>
      </c>
      <c r="J54" s="37" t="str">
        <f t="shared" si="1"/>
        <v/>
      </c>
      <c r="K54" s="38" t="str">
        <f t="shared" si="2"/>
        <v/>
      </c>
      <c r="L54" s="39"/>
      <c r="M54" s="5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>
        <f t="shared" si="4"/>
        <v>43</v>
      </c>
      <c r="C55" s="32" t="str">
        <f t="shared" si="3"/>
        <v/>
      </c>
      <c r="D55" s="34"/>
      <c r="E55" s="62"/>
      <c r="F55" s="62"/>
      <c r="G55" s="63"/>
      <c r="H55" s="33"/>
      <c r="I55" s="36" t="str">
        <f>IF(AND(NOT(ISERROR(MATCH(G55,Condiciones!$F$4:$F$69,0))),NOT(ISERROR(MATCH(F55,Condiciones!$D$4:$D$15,0)))),"Si","")</f>
        <v/>
      </c>
      <c r="J55" s="37" t="str">
        <f t="shared" si="1"/>
        <v/>
      </c>
      <c r="K55" s="38" t="str">
        <f t="shared" si="2"/>
        <v/>
      </c>
      <c r="L55" s="39"/>
      <c r="M55" s="5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>
        <f t="shared" si="4"/>
        <v>44</v>
      </c>
      <c r="C56" s="32" t="str">
        <f t="shared" si="3"/>
        <v/>
      </c>
      <c r="D56" s="34"/>
      <c r="E56" s="62"/>
      <c r="F56" s="62"/>
      <c r="G56" s="63"/>
      <c r="H56" s="33"/>
      <c r="I56" s="36" t="str">
        <f>IF(AND(NOT(ISERROR(MATCH(G56,Condiciones!$F$4:$F$69,0))),NOT(ISERROR(MATCH(F56,Condiciones!$D$4:$D$15,0)))),"Si","")</f>
        <v/>
      </c>
      <c r="J56" s="37" t="str">
        <f t="shared" si="1"/>
        <v/>
      </c>
      <c r="K56" s="38" t="str">
        <f t="shared" si="2"/>
        <v/>
      </c>
      <c r="L56" s="39"/>
      <c r="M56" s="5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>
        <f t="shared" si="4"/>
        <v>45</v>
      </c>
      <c r="C57" s="32" t="str">
        <f t="shared" si="3"/>
        <v/>
      </c>
      <c r="D57" s="34"/>
      <c r="E57" s="62"/>
      <c r="F57" s="62"/>
      <c r="G57" s="63"/>
      <c r="H57" s="33"/>
      <c r="I57" s="36" t="str">
        <f>IF(AND(NOT(ISERROR(MATCH(G57,Condiciones!$F$4:$F$69,0))),NOT(ISERROR(MATCH(F57,Condiciones!$D$4:$D$15,0)))),"Si","")</f>
        <v/>
      </c>
      <c r="J57" s="37" t="str">
        <f t="shared" si="1"/>
        <v/>
      </c>
      <c r="K57" s="38" t="str">
        <f t="shared" si="2"/>
        <v/>
      </c>
      <c r="L57" s="39"/>
      <c r="M57" s="5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>
        <f t="shared" si="4"/>
        <v>46</v>
      </c>
      <c r="C58" s="32" t="str">
        <f t="shared" si="3"/>
        <v/>
      </c>
      <c r="D58" s="34"/>
      <c r="E58" s="62"/>
      <c r="F58" s="62"/>
      <c r="G58" s="63"/>
      <c r="H58" s="33"/>
      <c r="I58" s="36" t="str">
        <f>IF(AND(NOT(ISERROR(MATCH(G58,Condiciones!$F$4:$F$69,0))),NOT(ISERROR(MATCH(F58,Condiciones!$D$4:$D$15,0)))),"Si","")</f>
        <v/>
      </c>
      <c r="J58" s="37" t="str">
        <f t="shared" si="1"/>
        <v/>
      </c>
      <c r="K58" s="38" t="str">
        <f t="shared" si="2"/>
        <v/>
      </c>
      <c r="L58" s="39"/>
      <c r="M58" s="5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>
        <f t="shared" si="4"/>
        <v>47</v>
      </c>
      <c r="C59" s="32" t="str">
        <f t="shared" si="3"/>
        <v/>
      </c>
      <c r="D59" s="34"/>
      <c r="E59" s="62"/>
      <c r="F59" s="62"/>
      <c r="G59" s="63"/>
      <c r="H59" s="33"/>
      <c r="I59" s="36" t="str">
        <f>IF(AND(NOT(ISERROR(MATCH(G59,Condiciones!$F$4:$F$69,0))),NOT(ISERROR(MATCH(F59,Condiciones!$D$4:$D$15,0)))),"Si","")</f>
        <v/>
      </c>
      <c r="J59" s="37" t="str">
        <f t="shared" si="1"/>
        <v/>
      </c>
      <c r="K59" s="38" t="str">
        <f t="shared" si="2"/>
        <v/>
      </c>
      <c r="L59" s="39"/>
      <c r="M59" s="5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>
        <f t="shared" si="4"/>
        <v>48</v>
      </c>
      <c r="C60" s="32" t="str">
        <f t="shared" si="3"/>
        <v/>
      </c>
      <c r="D60" s="34"/>
      <c r="E60" s="62"/>
      <c r="F60" s="62"/>
      <c r="G60" s="63"/>
      <c r="H60" s="33"/>
      <c r="I60" s="36" t="str">
        <f>IF(AND(NOT(ISERROR(MATCH(G60,Condiciones!$F$4:$F$69,0))),NOT(ISERROR(MATCH(F60,Condiciones!$D$4:$D$15,0)))),"Si","")</f>
        <v/>
      </c>
      <c r="J60" s="37" t="str">
        <f t="shared" si="1"/>
        <v/>
      </c>
      <c r="K60" s="38" t="str">
        <f t="shared" si="2"/>
        <v/>
      </c>
      <c r="L60" s="39"/>
      <c r="M60" s="5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>
        <f t="shared" si="4"/>
        <v>49</v>
      </c>
      <c r="C61" s="32" t="str">
        <f t="shared" si="3"/>
        <v/>
      </c>
      <c r="D61" s="34"/>
      <c r="E61" s="62"/>
      <c r="F61" s="62"/>
      <c r="G61" s="63"/>
      <c r="H61" s="33"/>
      <c r="I61" s="36" t="str">
        <f>IF(AND(NOT(ISERROR(MATCH(G61,Condiciones!$F$4:$F$69,0))),NOT(ISERROR(MATCH(F61,Condiciones!$D$4:$D$15,0)))),"Si","")</f>
        <v/>
      </c>
      <c r="J61" s="37" t="str">
        <f t="shared" si="1"/>
        <v/>
      </c>
      <c r="K61" s="38" t="str">
        <f t="shared" si="2"/>
        <v/>
      </c>
      <c r="L61" s="39"/>
      <c r="M61" s="5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>
        <f t="shared" si="4"/>
        <v>50</v>
      </c>
      <c r="C62" s="32" t="str">
        <f t="shared" si="3"/>
        <v/>
      </c>
      <c r="D62" s="34"/>
      <c r="E62" s="62"/>
      <c r="F62" s="62"/>
      <c r="G62" s="63"/>
      <c r="H62" s="33"/>
      <c r="I62" s="36" t="str">
        <f>IF(AND(NOT(ISERROR(MATCH(G62,Condiciones!$F$4:$F$69,0))),NOT(ISERROR(MATCH(F62,Condiciones!$D$4:$D$15,0)))),"Si","")</f>
        <v/>
      </c>
      <c r="J62" s="37" t="str">
        <f t="shared" si="1"/>
        <v/>
      </c>
      <c r="K62" s="38" t="str">
        <f t="shared" si="2"/>
        <v/>
      </c>
      <c r="L62" s="39"/>
      <c r="M62" s="5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>
        <f t="shared" si="4"/>
        <v>51</v>
      </c>
      <c r="C63" s="32" t="str">
        <f t="shared" si="3"/>
        <v/>
      </c>
      <c r="D63" s="34"/>
      <c r="E63" s="62"/>
      <c r="F63" s="62"/>
      <c r="G63" s="63"/>
      <c r="H63" s="33"/>
      <c r="I63" s="36" t="str">
        <f>IF(AND(NOT(ISERROR(MATCH(G63,Condiciones!$F$4:$F$69,0))),NOT(ISERROR(MATCH(F63,Condiciones!$D$4:$D$15,0)))),"Si","")</f>
        <v/>
      </c>
      <c r="J63" s="37" t="str">
        <f t="shared" si="1"/>
        <v/>
      </c>
      <c r="K63" s="38" t="str">
        <f t="shared" si="2"/>
        <v/>
      </c>
      <c r="L63" s="39"/>
      <c r="M63" s="5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>
        <f t="shared" si="4"/>
        <v>52</v>
      </c>
      <c r="C64" s="32" t="str">
        <f t="shared" si="3"/>
        <v/>
      </c>
      <c r="D64" s="34"/>
      <c r="E64" s="62"/>
      <c r="F64" s="62"/>
      <c r="G64" s="63"/>
      <c r="H64" s="33"/>
      <c r="I64" s="36" t="str">
        <f>IF(AND(NOT(ISERROR(MATCH(G64,Condiciones!$F$4:$F$69,0))),NOT(ISERROR(MATCH(F64,Condiciones!$D$4:$D$15,0)))),"Si","")</f>
        <v/>
      </c>
      <c r="J64" s="37" t="str">
        <f t="shared" si="1"/>
        <v/>
      </c>
      <c r="K64" s="38" t="str">
        <f t="shared" si="2"/>
        <v/>
      </c>
      <c r="L64" s="39"/>
      <c r="M64" s="5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>
        <f t="shared" si="4"/>
        <v>53</v>
      </c>
      <c r="C65" s="32" t="str">
        <f t="shared" si="3"/>
        <v/>
      </c>
      <c r="D65" s="34"/>
      <c r="E65" s="62"/>
      <c r="F65" s="62"/>
      <c r="G65" s="63"/>
      <c r="H65" s="33"/>
      <c r="I65" s="36" t="str">
        <f>IF(AND(NOT(ISERROR(MATCH(G65,Condiciones!$F$4:$F$69,0))),NOT(ISERROR(MATCH(F65,Condiciones!$D$4:$D$15,0)))),"Si","")</f>
        <v/>
      </c>
      <c r="J65" s="37" t="str">
        <f t="shared" si="1"/>
        <v/>
      </c>
      <c r="K65" s="38" t="str">
        <f t="shared" si="2"/>
        <v/>
      </c>
      <c r="L65" s="39"/>
      <c r="M65" s="5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>
        <f t="shared" si="4"/>
        <v>54</v>
      </c>
      <c r="C66" s="32" t="str">
        <f t="shared" si="3"/>
        <v/>
      </c>
      <c r="D66" s="34"/>
      <c r="E66" s="62"/>
      <c r="F66" s="62"/>
      <c r="G66" s="63"/>
      <c r="H66" s="33"/>
      <c r="I66" s="36" t="str">
        <f>IF(AND(NOT(ISERROR(MATCH(G66,Condiciones!$F$4:$F$69,0))),NOT(ISERROR(MATCH(F66,Condiciones!$D$4:$D$15,0)))),"Si","")</f>
        <v/>
      </c>
      <c r="J66" s="37" t="str">
        <f t="shared" si="1"/>
        <v/>
      </c>
      <c r="K66" s="38" t="str">
        <f t="shared" si="2"/>
        <v/>
      </c>
      <c r="L66" s="39"/>
      <c r="M66" s="5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>
        <f t="shared" si="4"/>
        <v>55</v>
      </c>
      <c r="C67" s="32" t="str">
        <f t="shared" si="3"/>
        <v/>
      </c>
      <c r="D67" s="34"/>
      <c r="E67" s="62"/>
      <c r="F67" s="62"/>
      <c r="G67" s="63"/>
      <c r="H67" s="33"/>
      <c r="I67" s="36" t="str">
        <f>IF(AND(NOT(ISERROR(MATCH(G67,Condiciones!$F$4:$F$69,0))),NOT(ISERROR(MATCH(F67,Condiciones!$D$4:$D$15,0)))),"Si","")</f>
        <v/>
      </c>
      <c r="J67" s="37" t="str">
        <f t="shared" si="1"/>
        <v/>
      </c>
      <c r="K67" s="38" t="str">
        <f t="shared" si="2"/>
        <v/>
      </c>
      <c r="L67" s="39"/>
      <c r="M67" s="5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>
        <f t="shared" si="4"/>
        <v>56</v>
      </c>
      <c r="C68" s="32" t="str">
        <f t="shared" si="3"/>
        <v/>
      </c>
      <c r="D68" s="34"/>
      <c r="E68" s="62"/>
      <c r="F68" s="62"/>
      <c r="G68" s="63"/>
      <c r="H68" s="33"/>
      <c r="I68" s="36" t="str">
        <f>IF(AND(NOT(ISERROR(MATCH(G68,Condiciones!$F$4:$F$69,0))),NOT(ISERROR(MATCH(F68,Condiciones!$D$4:$D$15,0)))),"Si","")</f>
        <v/>
      </c>
      <c r="J68" s="37" t="str">
        <f t="shared" si="1"/>
        <v/>
      </c>
      <c r="K68" s="38" t="str">
        <f t="shared" si="2"/>
        <v/>
      </c>
      <c r="L68" s="39"/>
      <c r="M68" s="5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>
        <f t="shared" si="4"/>
        <v>57</v>
      </c>
      <c r="C69" s="32" t="str">
        <f t="shared" si="3"/>
        <v/>
      </c>
      <c r="D69" s="34"/>
      <c r="E69" s="62"/>
      <c r="F69" s="62"/>
      <c r="G69" s="63"/>
      <c r="H69" s="33"/>
      <c r="I69" s="36" t="str">
        <f>IF(AND(NOT(ISERROR(MATCH(G69,Condiciones!$F$4:$F$69,0))),NOT(ISERROR(MATCH(F69,Condiciones!$D$4:$D$15,0)))),"Si","")</f>
        <v/>
      </c>
      <c r="J69" s="37" t="str">
        <f t="shared" si="1"/>
        <v/>
      </c>
      <c r="K69" s="38" t="str">
        <f t="shared" si="2"/>
        <v/>
      </c>
      <c r="L69" s="39"/>
      <c r="M69" s="5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>
        <f t="shared" si="4"/>
        <v>58</v>
      </c>
      <c r="C70" s="32" t="str">
        <f t="shared" si="3"/>
        <v/>
      </c>
      <c r="D70" s="34"/>
      <c r="E70" s="62"/>
      <c r="F70" s="62"/>
      <c r="G70" s="63"/>
      <c r="H70" s="33"/>
      <c r="I70" s="36" t="str">
        <f>IF(AND(NOT(ISERROR(MATCH(G70,Condiciones!$F$4:$F$69,0))),NOT(ISERROR(MATCH(F70,Condiciones!$D$4:$D$15,0)))),"Si","")</f>
        <v/>
      </c>
      <c r="J70" s="37" t="str">
        <f t="shared" si="1"/>
        <v/>
      </c>
      <c r="K70" s="38" t="str">
        <f t="shared" si="2"/>
        <v/>
      </c>
      <c r="L70" s="39"/>
      <c r="M70" s="5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>
        <f t="shared" si="4"/>
        <v>59</v>
      </c>
      <c r="C71" s="32" t="str">
        <f t="shared" si="3"/>
        <v/>
      </c>
      <c r="D71" s="34"/>
      <c r="E71" s="62"/>
      <c r="F71" s="62"/>
      <c r="G71" s="63"/>
      <c r="H71" s="33"/>
      <c r="I71" s="36" t="str">
        <f>IF(AND(NOT(ISERROR(MATCH(G71,Condiciones!$F$4:$F$69,0))),NOT(ISERROR(MATCH(F71,Condiciones!$D$4:$D$15,0)))),"Si","")</f>
        <v/>
      </c>
      <c r="J71" s="37" t="str">
        <f t="shared" si="1"/>
        <v/>
      </c>
      <c r="K71" s="38" t="str">
        <f t="shared" si="2"/>
        <v/>
      </c>
      <c r="L71" s="39"/>
      <c r="M71" s="5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>
        <f t="shared" si="4"/>
        <v>60</v>
      </c>
      <c r="C72" s="32" t="str">
        <f t="shared" si="3"/>
        <v/>
      </c>
      <c r="D72" s="34"/>
      <c r="E72" s="62"/>
      <c r="F72" s="62"/>
      <c r="G72" s="63"/>
      <c r="H72" s="33"/>
      <c r="I72" s="36" t="str">
        <f>IF(AND(NOT(ISERROR(MATCH(G72,Condiciones!$F$4:$F$69,0))),NOT(ISERROR(MATCH(F72,Condiciones!$D$4:$D$15,0)))),"Si","")</f>
        <v/>
      </c>
      <c r="J72" s="37" t="str">
        <f t="shared" si="1"/>
        <v/>
      </c>
      <c r="K72" s="38" t="str">
        <f t="shared" si="2"/>
        <v/>
      </c>
      <c r="L72" s="39"/>
      <c r="M72" s="5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>
        <f t="shared" si="4"/>
        <v>61</v>
      </c>
      <c r="C73" s="32" t="str">
        <f t="shared" si="3"/>
        <v/>
      </c>
      <c r="D73" s="34"/>
      <c r="E73" s="62"/>
      <c r="F73" s="62"/>
      <c r="G73" s="63"/>
      <c r="H73" s="33"/>
      <c r="I73" s="36" t="str">
        <f>IF(AND(NOT(ISERROR(MATCH(G73,Condiciones!$F$4:$F$69,0))),NOT(ISERROR(MATCH(F73,Condiciones!$D$4:$D$15,0)))),"Si","")</f>
        <v/>
      </c>
      <c r="J73" s="37" t="str">
        <f t="shared" si="1"/>
        <v/>
      </c>
      <c r="K73" s="38" t="str">
        <f t="shared" si="2"/>
        <v/>
      </c>
      <c r="L73" s="39"/>
      <c r="M73" s="5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>
        <f t="shared" si="4"/>
        <v>62</v>
      </c>
      <c r="C74" s="32" t="str">
        <f t="shared" si="3"/>
        <v/>
      </c>
      <c r="D74" s="34"/>
      <c r="E74" s="62"/>
      <c r="F74" s="62"/>
      <c r="G74" s="63"/>
      <c r="H74" s="33"/>
      <c r="I74" s="36" t="str">
        <f>IF(AND(NOT(ISERROR(MATCH(G74,Condiciones!$F$4:$F$69,0))),NOT(ISERROR(MATCH(F74,Condiciones!$D$4:$D$15,0)))),"Si","")</f>
        <v/>
      </c>
      <c r="J74" s="37" t="str">
        <f t="shared" si="1"/>
        <v/>
      </c>
      <c r="K74" s="38" t="str">
        <f t="shared" si="2"/>
        <v/>
      </c>
      <c r="L74" s="39"/>
      <c r="M74" s="5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>
        <f t="shared" si="4"/>
        <v>63</v>
      </c>
      <c r="C75" s="32" t="str">
        <f t="shared" si="3"/>
        <v/>
      </c>
      <c r="D75" s="34"/>
      <c r="E75" s="62"/>
      <c r="F75" s="62"/>
      <c r="G75" s="63"/>
      <c r="H75" s="33"/>
      <c r="I75" s="36" t="str">
        <f>IF(AND(NOT(ISERROR(MATCH(G75,Condiciones!$F$4:$F$69,0))),NOT(ISERROR(MATCH(F75,Condiciones!$D$4:$D$15,0)))),"Si","")</f>
        <v/>
      </c>
      <c r="J75" s="37" t="str">
        <f t="shared" si="1"/>
        <v/>
      </c>
      <c r="K75" s="38" t="str">
        <f t="shared" si="2"/>
        <v/>
      </c>
      <c r="L75" s="39"/>
      <c r="M75" s="5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>
        <f t="shared" si="4"/>
        <v>64</v>
      </c>
      <c r="C76" s="32" t="str">
        <f t="shared" si="3"/>
        <v/>
      </c>
      <c r="D76" s="34"/>
      <c r="E76" s="62"/>
      <c r="F76" s="62"/>
      <c r="G76" s="63"/>
      <c r="H76" s="33"/>
      <c r="I76" s="36" t="str">
        <f>IF(AND(NOT(ISERROR(MATCH(G76,Condiciones!$F$4:$F$69,0))),NOT(ISERROR(MATCH(F76,Condiciones!$D$4:$D$15,0)))),"Si","")</f>
        <v/>
      </c>
      <c r="J76" s="37" t="str">
        <f t="shared" si="1"/>
        <v/>
      </c>
      <c r="K76" s="38" t="str">
        <f t="shared" si="2"/>
        <v/>
      </c>
      <c r="L76" s="39"/>
      <c r="M76" s="5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>
        <f t="shared" si="4"/>
        <v>65</v>
      </c>
      <c r="C77" s="32" t="str">
        <f t="shared" si="3"/>
        <v/>
      </c>
      <c r="D77" s="34"/>
      <c r="E77" s="62"/>
      <c r="F77" s="62"/>
      <c r="G77" s="63"/>
      <c r="H77" s="33"/>
      <c r="I77" s="36" t="str">
        <f>IF(AND(NOT(ISERROR(MATCH(G77,Condiciones!$F$4:$F$69,0))),NOT(ISERROR(MATCH(F77,Condiciones!$D$4:$D$15,0)))),"Si","")</f>
        <v/>
      </c>
      <c r="J77" s="37" t="str">
        <f t="shared" si="1"/>
        <v/>
      </c>
      <c r="K77" s="38" t="str">
        <f t="shared" si="2"/>
        <v/>
      </c>
      <c r="L77" s="39"/>
      <c r="M77" s="5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>
        <f t="shared" si="4"/>
        <v>66</v>
      </c>
      <c r="C78" s="32" t="str">
        <f t="shared" si="3"/>
        <v/>
      </c>
      <c r="D78" s="34"/>
      <c r="E78" s="62"/>
      <c r="F78" s="62"/>
      <c r="G78" s="63"/>
      <c r="H78" s="33"/>
      <c r="I78" s="36" t="str">
        <f>IF(AND(NOT(ISERROR(MATCH(G78,Condiciones!$F$4:$F$69,0))),NOT(ISERROR(MATCH(F78,Condiciones!$D$4:$D$15,0)))),"Si","")</f>
        <v/>
      </c>
      <c r="J78" s="37" t="str">
        <f t="shared" si="1"/>
        <v/>
      </c>
      <c r="K78" s="38" t="str">
        <f t="shared" si="2"/>
        <v/>
      </c>
      <c r="L78" s="39"/>
      <c r="M78" s="5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>
        <f t="shared" si="4"/>
        <v>67</v>
      </c>
      <c r="C79" s="32" t="str">
        <f t="shared" si="3"/>
        <v/>
      </c>
      <c r="D79" s="34"/>
      <c r="E79" s="62"/>
      <c r="F79" s="62"/>
      <c r="G79" s="63"/>
      <c r="H79" s="33"/>
      <c r="I79" s="36" t="str">
        <f>IF(AND(NOT(ISERROR(MATCH(G79,Condiciones!$F$4:$F$69,0))),NOT(ISERROR(MATCH(F79,Condiciones!$D$4:$D$15,0)))),"Si","")</f>
        <v/>
      </c>
      <c r="J79" s="37" t="str">
        <f t="shared" si="1"/>
        <v/>
      </c>
      <c r="K79" s="38" t="str">
        <f t="shared" si="2"/>
        <v/>
      </c>
      <c r="L79" s="39"/>
      <c r="M79" s="5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>
        <f t="shared" si="4"/>
        <v>68</v>
      </c>
      <c r="C80" s="32" t="str">
        <f t="shared" si="3"/>
        <v/>
      </c>
      <c r="D80" s="34"/>
      <c r="E80" s="62"/>
      <c r="F80" s="62"/>
      <c r="G80" s="63"/>
      <c r="H80" s="33"/>
      <c r="I80" s="36" t="str">
        <f>IF(AND(NOT(ISERROR(MATCH(G80,Condiciones!$F$4:$F$69,0))),NOT(ISERROR(MATCH(F80,Condiciones!$D$4:$D$15,0)))),"Si","")</f>
        <v/>
      </c>
      <c r="J80" s="37" t="str">
        <f t="shared" si="1"/>
        <v/>
      </c>
      <c r="K80" s="38" t="str">
        <f t="shared" si="2"/>
        <v/>
      </c>
      <c r="L80" s="39"/>
      <c r="M80" s="5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>
        <f t="shared" si="4"/>
        <v>69</v>
      </c>
      <c r="C81" s="32" t="str">
        <f t="shared" si="3"/>
        <v/>
      </c>
      <c r="D81" s="34"/>
      <c r="E81" s="62"/>
      <c r="F81" s="62"/>
      <c r="G81" s="63"/>
      <c r="H81" s="33"/>
      <c r="I81" s="36" t="str">
        <f>IF(AND(NOT(ISERROR(MATCH(G81,Condiciones!$F$4:$F$69,0))),NOT(ISERROR(MATCH(F81,Condiciones!$D$4:$D$15,0)))),"Si","")</f>
        <v/>
      </c>
      <c r="J81" s="37" t="str">
        <f t="shared" si="1"/>
        <v/>
      </c>
      <c r="K81" s="38" t="str">
        <f t="shared" si="2"/>
        <v/>
      </c>
      <c r="L81" s="39"/>
      <c r="M81" s="5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>
        <f t="shared" si="4"/>
        <v>70</v>
      </c>
      <c r="C82" s="32" t="str">
        <f t="shared" si="3"/>
        <v/>
      </c>
      <c r="D82" s="34"/>
      <c r="E82" s="62"/>
      <c r="F82" s="62"/>
      <c r="G82" s="63"/>
      <c r="H82" s="33"/>
      <c r="I82" s="36" t="str">
        <f>IF(AND(NOT(ISERROR(MATCH(G82,Condiciones!$F$4:$F$69,0))),NOT(ISERROR(MATCH(F82,Condiciones!$D$4:$D$15,0)))),"Si","")</f>
        <v/>
      </c>
      <c r="J82" s="37" t="str">
        <f t="shared" si="1"/>
        <v/>
      </c>
      <c r="K82" s="38" t="str">
        <f t="shared" si="2"/>
        <v/>
      </c>
      <c r="L82" s="39"/>
      <c r="M82" s="5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>
        <f t="shared" si="4"/>
        <v>71</v>
      </c>
      <c r="C83" s="32" t="str">
        <f t="shared" si="3"/>
        <v/>
      </c>
      <c r="D83" s="34"/>
      <c r="E83" s="62"/>
      <c r="F83" s="62"/>
      <c r="G83" s="63"/>
      <c r="H83" s="33"/>
      <c r="I83" s="36" t="str">
        <f>IF(AND(NOT(ISERROR(MATCH(G83,Condiciones!$F$4:$F$69,0))),NOT(ISERROR(MATCH(F83,Condiciones!$D$4:$D$15,0)))),"Si","")</f>
        <v/>
      </c>
      <c r="J83" s="37" t="str">
        <f t="shared" si="1"/>
        <v/>
      </c>
      <c r="K83" s="38" t="str">
        <f t="shared" si="2"/>
        <v/>
      </c>
      <c r="L83" s="39"/>
      <c r="M83" s="5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>
        <f t="shared" si="4"/>
        <v>72</v>
      </c>
      <c r="C84" s="32" t="str">
        <f t="shared" si="3"/>
        <v/>
      </c>
      <c r="D84" s="34"/>
      <c r="E84" s="62"/>
      <c r="F84" s="62"/>
      <c r="G84" s="63"/>
      <c r="H84" s="33"/>
      <c r="I84" s="36" t="str">
        <f>IF(AND(NOT(ISERROR(MATCH(G84,Condiciones!$F$4:$F$69,0))),NOT(ISERROR(MATCH(F84,Condiciones!$D$4:$D$15,0)))),"Si","")</f>
        <v/>
      </c>
      <c r="J84" s="37" t="str">
        <f t="shared" si="1"/>
        <v/>
      </c>
      <c r="K84" s="38" t="str">
        <f t="shared" si="2"/>
        <v/>
      </c>
      <c r="L84" s="39"/>
      <c r="M84" s="5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>
        <f t="shared" si="4"/>
        <v>73</v>
      </c>
      <c r="C85" s="32" t="str">
        <f t="shared" si="3"/>
        <v/>
      </c>
      <c r="D85" s="34"/>
      <c r="E85" s="62"/>
      <c r="F85" s="62"/>
      <c r="G85" s="63"/>
      <c r="H85" s="33"/>
      <c r="I85" s="36" t="str">
        <f>IF(AND(NOT(ISERROR(MATCH(G85,Condiciones!$F$4:$F$69,0))),NOT(ISERROR(MATCH(F85,Condiciones!$D$4:$D$15,0)))),"Si","")</f>
        <v/>
      </c>
      <c r="J85" s="37" t="str">
        <f t="shared" si="1"/>
        <v/>
      </c>
      <c r="K85" s="38" t="str">
        <f t="shared" si="2"/>
        <v/>
      </c>
      <c r="L85" s="39"/>
      <c r="M85" s="5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>
        <f t="shared" si="4"/>
        <v>74</v>
      </c>
      <c r="C86" s="32" t="str">
        <f t="shared" si="3"/>
        <v/>
      </c>
      <c r="D86" s="34"/>
      <c r="E86" s="62"/>
      <c r="F86" s="62"/>
      <c r="G86" s="63"/>
      <c r="H86" s="33"/>
      <c r="I86" s="36" t="str">
        <f>IF(AND(NOT(ISERROR(MATCH(G86,Condiciones!$F$4:$F$69,0))),NOT(ISERROR(MATCH(F86,Condiciones!$D$4:$D$15,0)))),"Si","")</f>
        <v/>
      </c>
      <c r="J86" s="37" t="str">
        <f t="shared" si="1"/>
        <v/>
      </c>
      <c r="K86" s="38" t="str">
        <f t="shared" si="2"/>
        <v/>
      </c>
      <c r="L86" s="39"/>
      <c r="M86" s="5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>
        <f t="shared" si="4"/>
        <v>75</v>
      </c>
      <c r="C87" s="32" t="str">
        <f t="shared" si="3"/>
        <v/>
      </c>
      <c r="D87" s="34"/>
      <c r="E87" s="62"/>
      <c r="F87" s="62"/>
      <c r="G87" s="63"/>
      <c r="H87" s="33"/>
      <c r="I87" s="36" t="str">
        <f>IF(AND(NOT(ISERROR(MATCH(G87,Condiciones!$F$4:$F$69,0))),NOT(ISERROR(MATCH(F87,Condiciones!$D$4:$D$15,0)))),"Si","")</f>
        <v/>
      </c>
      <c r="J87" s="74" t="str">
        <f t="shared" si="1"/>
        <v/>
      </c>
      <c r="K87" s="75"/>
      <c r="L87" s="39"/>
      <c r="M87" s="5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>
        <f t="shared" si="4"/>
        <v>76</v>
      </c>
      <c r="C88" s="32" t="str">
        <f t="shared" si="3"/>
        <v/>
      </c>
      <c r="D88" s="34"/>
      <c r="E88" s="62"/>
      <c r="F88" s="62"/>
      <c r="G88" s="63"/>
      <c r="H88" s="33"/>
      <c r="I88" s="36" t="str">
        <f>IF(AND(NOT(ISERROR(MATCH(G88,Condiciones!$F$4:$F$69,0))),NOT(ISERROR(MATCH(F88,Condiciones!$D$4:$D$15,0)))),"Si","")</f>
        <v/>
      </c>
      <c r="J88" s="74" t="str">
        <f t="shared" si="1"/>
        <v/>
      </c>
      <c r="K88" s="75" t="str">
        <f t="shared" ref="K88:K262" si="5">+IF(OR(ISBLANK(D88),ISBLANK(E88),ISBLANK(F88),ISBLANK(G88),ISBLANK(H88)), "",(F88/1000*G88/1000*2+H88*G88/1000*2+H88*F88/1000*2)*E88)</f>
        <v/>
      </c>
      <c r="L88" s="39"/>
      <c r="M88" s="5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>
        <f t="shared" si="4"/>
        <v>77</v>
      </c>
      <c r="C89" s="32" t="str">
        <f t="shared" si="3"/>
        <v/>
      </c>
      <c r="D89" s="34"/>
      <c r="E89" s="62"/>
      <c r="F89" s="62"/>
      <c r="G89" s="63"/>
      <c r="H89" s="33"/>
      <c r="I89" s="36" t="str">
        <f>IF(AND(NOT(ISERROR(MATCH(G89,Condiciones!$F$4:$F$69,0))),NOT(ISERROR(MATCH(F89,Condiciones!$D$4:$D$15,0)))),"Si","")</f>
        <v/>
      </c>
      <c r="J89" s="74" t="str">
        <f t="shared" si="1"/>
        <v/>
      </c>
      <c r="K89" s="75" t="str">
        <f t="shared" si="5"/>
        <v/>
      </c>
      <c r="L89" s="39"/>
      <c r="M89" s="5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>
        <f t="shared" si="4"/>
        <v>78</v>
      </c>
      <c r="C90" s="32" t="str">
        <f t="shared" si="3"/>
        <v/>
      </c>
      <c r="D90" s="34"/>
      <c r="E90" s="62"/>
      <c r="F90" s="62"/>
      <c r="G90" s="63"/>
      <c r="H90" s="33"/>
      <c r="I90" s="36" t="str">
        <f>IF(AND(NOT(ISERROR(MATCH(G90,Condiciones!$F$4:$F$69,0))),NOT(ISERROR(MATCH(F90,Condiciones!$D$4:$D$15,0)))),"Si","")</f>
        <v/>
      </c>
      <c r="J90" s="74" t="str">
        <f t="shared" si="1"/>
        <v/>
      </c>
      <c r="K90" s="75" t="str">
        <f t="shared" si="5"/>
        <v/>
      </c>
      <c r="L90" s="39"/>
      <c r="M90" s="5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>
        <f t="shared" si="4"/>
        <v>79</v>
      </c>
      <c r="C91" s="32" t="str">
        <f t="shared" si="3"/>
        <v/>
      </c>
      <c r="D91" s="34"/>
      <c r="E91" s="62"/>
      <c r="F91" s="62"/>
      <c r="G91" s="63"/>
      <c r="H91" s="33"/>
      <c r="I91" s="36" t="str">
        <f>IF(AND(NOT(ISERROR(MATCH(G91,Condiciones!$F$4:$F$69,0))),NOT(ISERROR(MATCH(F91,Condiciones!$D$4:$D$15,0)))),"Si","")</f>
        <v/>
      </c>
      <c r="J91" s="74" t="str">
        <f t="shared" si="1"/>
        <v/>
      </c>
      <c r="K91" s="75" t="str">
        <f t="shared" si="5"/>
        <v/>
      </c>
      <c r="L91" s="39"/>
      <c r="M91" s="5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>
        <f t="shared" si="4"/>
        <v>80</v>
      </c>
      <c r="C92" s="32" t="str">
        <f t="shared" si="3"/>
        <v/>
      </c>
      <c r="D92" s="34"/>
      <c r="E92" s="62"/>
      <c r="F92" s="62"/>
      <c r="G92" s="63"/>
      <c r="H92" s="33"/>
      <c r="I92" s="36" t="str">
        <f>IF(AND(NOT(ISERROR(MATCH(G92,Condiciones!$F$4:$F$69,0))),NOT(ISERROR(MATCH(F92,Condiciones!$D$4:$D$15,0)))),"Si","")</f>
        <v/>
      </c>
      <c r="J92" s="74" t="str">
        <f t="shared" si="1"/>
        <v/>
      </c>
      <c r="K92" s="75" t="str">
        <f t="shared" si="5"/>
        <v/>
      </c>
      <c r="L92" s="39"/>
      <c r="M92" s="5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>
        <f t="shared" si="4"/>
        <v>81</v>
      </c>
      <c r="C93" s="32" t="str">
        <f t="shared" si="3"/>
        <v/>
      </c>
      <c r="D93" s="34"/>
      <c r="E93" s="62"/>
      <c r="F93" s="62"/>
      <c r="G93" s="63"/>
      <c r="H93" s="33"/>
      <c r="I93" s="36" t="str">
        <f>IF(AND(NOT(ISERROR(MATCH(G93,Condiciones!$F$4:$F$69,0))),NOT(ISERROR(MATCH(F93,Condiciones!$D$4:$D$15,0)))),"Si","")</f>
        <v/>
      </c>
      <c r="J93" s="74" t="str">
        <f t="shared" si="1"/>
        <v/>
      </c>
      <c r="K93" s="75" t="str">
        <f t="shared" si="5"/>
        <v/>
      </c>
      <c r="L93" s="39"/>
      <c r="M93" s="5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>
        <f t="shared" si="4"/>
        <v>82</v>
      </c>
      <c r="C94" s="32" t="str">
        <f t="shared" si="3"/>
        <v/>
      </c>
      <c r="D94" s="34"/>
      <c r="E94" s="62"/>
      <c r="F94" s="62"/>
      <c r="G94" s="63"/>
      <c r="H94" s="33"/>
      <c r="I94" s="36" t="str">
        <f>IF(AND(NOT(ISERROR(MATCH(G94,Condiciones!$F$4:$F$69,0))),NOT(ISERROR(MATCH(F94,Condiciones!$D$4:$D$15,0)))),"Si","")</f>
        <v/>
      </c>
      <c r="J94" s="74" t="str">
        <f t="shared" si="1"/>
        <v/>
      </c>
      <c r="K94" s="75" t="str">
        <f t="shared" si="5"/>
        <v/>
      </c>
      <c r="L94" s="39"/>
      <c r="M94" s="5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>
        <f t="shared" si="4"/>
        <v>83</v>
      </c>
      <c r="C95" s="32" t="str">
        <f t="shared" si="3"/>
        <v/>
      </c>
      <c r="D95" s="34"/>
      <c r="E95" s="62"/>
      <c r="F95" s="62"/>
      <c r="G95" s="63"/>
      <c r="H95" s="33"/>
      <c r="I95" s="36" t="str">
        <f>IF(AND(NOT(ISERROR(MATCH(G95,Condiciones!$F$4:$F$69,0))),NOT(ISERROR(MATCH(F95,Condiciones!$D$4:$D$15,0)))),"Si","")</f>
        <v/>
      </c>
      <c r="J95" s="74" t="str">
        <f t="shared" si="1"/>
        <v/>
      </c>
      <c r="K95" s="75" t="str">
        <f t="shared" si="5"/>
        <v/>
      </c>
      <c r="L95" s="39"/>
      <c r="M95" s="5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>
        <f t="shared" si="4"/>
        <v>84</v>
      </c>
      <c r="C96" s="32" t="str">
        <f t="shared" si="3"/>
        <v/>
      </c>
      <c r="D96" s="34"/>
      <c r="E96" s="62"/>
      <c r="F96" s="62"/>
      <c r="G96" s="63"/>
      <c r="H96" s="33"/>
      <c r="I96" s="36" t="str">
        <f>IF(AND(NOT(ISERROR(MATCH(G96,Condiciones!$F$4:$F$69,0))),NOT(ISERROR(MATCH(F96,Condiciones!$D$4:$D$15,0)))),"Si","")</f>
        <v/>
      </c>
      <c r="J96" s="74" t="str">
        <f t="shared" si="1"/>
        <v/>
      </c>
      <c r="K96" s="75" t="str">
        <f t="shared" si="5"/>
        <v/>
      </c>
      <c r="L96" s="39"/>
      <c r="M96" s="5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>
        <f t="shared" si="4"/>
        <v>85</v>
      </c>
      <c r="C97" s="32" t="str">
        <f t="shared" si="3"/>
        <v/>
      </c>
      <c r="D97" s="34"/>
      <c r="E97" s="62"/>
      <c r="F97" s="62"/>
      <c r="G97" s="63"/>
      <c r="H97" s="33"/>
      <c r="I97" s="36" t="str">
        <f>IF(AND(NOT(ISERROR(MATCH(G97,Condiciones!$F$4:$F$69,0))),NOT(ISERROR(MATCH(F97,Condiciones!$D$4:$D$15,0)))),"Si","")</f>
        <v/>
      </c>
      <c r="J97" s="74" t="str">
        <f t="shared" si="1"/>
        <v/>
      </c>
      <c r="K97" s="75" t="str">
        <f t="shared" si="5"/>
        <v/>
      </c>
      <c r="L97" s="66"/>
      <c r="M97" s="5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>
        <f t="shared" si="4"/>
        <v>86</v>
      </c>
      <c r="C98" s="32" t="str">
        <f t="shared" si="3"/>
        <v/>
      </c>
      <c r="D98" s="34"/>
      <c r="E98" s="62"/>
      <c r="F98" s="62"/>
      <c r="G98" s="63"/>
      <c r="H98" s="33"/>
      <c r="I98" s="36" t="str">
        <f>IF(AND(NOT(ISERROR(MATCH(G98,Condiciones!$F$4:$F$69,0))),NOT(ISERROR(MATCH(F98,Condiciones!$D$4:$D$15,0)))),"Si","")</f>
        <v/>
      </c>
      <c r="J98" s="74" t="str">
        <f t="shared" si="1"/>
        <v/>
      </c>
      <c r="K98" s="75" t="str">
        <f t="shared" si="5"/>
        <v/>
      </c>
      <c r="L98" s="66"/>
      <c r="M98" s="5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>
        <f t="shared" si="4"/>
        <v>87</v>
      </c>
      <c r="C99" s="32" t="str">
        <f t="shared" si="3"/>
        <v/>
      </c>
      <c r="D99" s="34"/>
      <c r="E99" s="62"/>
      <c r="F99" s="62"/>
      <c r="G99" s="63"/>
      <c r="H99" s="33"/>
      <c r="I99" s="36" t="str">
        <f>IF(AND(NOT(ISERROR(MATCH(G99,Condiciones!$F$4:$F$69,0))),NOT(ISERROR(MATCH(F99,Condiciones!$D$4:$D$15,0)))),"Si","")</f>
        <v/>
      </c>
      <c r="J99" s="74" t="str">
        <f t="shared" si="1"/>
        <v/>
      </c>
      <c r="K99" s="75" t="str">
        <f t="shared" si="5"/>
        <v/>
      </c>
      <c r="L99" s="66"/>
      <c r="M99" s="5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>
        <f t="shared" si="4"/>
        <v>88</v>
      </c>
      <c r="C100" s="32" t="str">
        <f t="shared" si="3"/>
        <v/>
      </c>
      <c r="D100" s="34"/>
      <c r="E100" s="62"/>
      <c r="F100" s="62"/>
      <c r="G100" s="63"/>
      <c r="H100" s="33"/>
      <c r="I100" s="36" t="str">
        <f>IF(AND(NOT(ISERROR(MATCH(G100,Condiciones!$F$4:$F$69,0))),NOT(ISERROR(MATCH(F100,Condiciones!$D$4:$D$15,0)))),"Si","")</f>
        <v/>
      </c>
      <c r="J100" s="74" t="str">
        <f t="shared" si="1"/>
        <v/>
      </c>
      <c r="K100" s="75" t="str">
        <f t="shared" si="5"/>
        <v/>
      </c>
      <c r="L100" s="1"/>
      <c r="M100" s="5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>
        <f t="shared" si="4"/>
        <v>89</v>
      </c>
      <c r="C101" s="32" t="str">
        <f t="shared" si="3"/>
        <v/>
      </c>
      <c r="D101" s="34"/>
      <c r="E101" s="62"/>
      <c r="F101" s="62"/>
      <c r="G101" s="63"/>
      <c r="H101" s="33"/>
      <c r="I101" s="36" t="str">
        <f>IF(AND(NOT(ISERROR(MATCH(G101,Condiciones!$F$4:$F$69,0))),NOT(ISERROR(MATCH(F101,Condiciones!$D$4:$D$15,0)))),"Si","")</f>
        <v/>
      </c>
      <c r="J101" s="74" t="str">
        <f t="shared" si="1"/>
        <v/>
      </c>
      <c r="K101" s="75" t="str">
        <f t="shared" si="5"/>
        <v/>
      </c>
      <c r="L101" s="1"/>
      <c r="M101" s="5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>
        <f t="shared" si="4"/>
        <v>90</v>
      </c>
      <c r="C102" s="32" t="str">
        <f t="shared" si="3"/>
        <v/>
      </c>
      <c r="D102" s="34"/>
      <c r="E102" s="62"/>
      <c r="F102" s="62"/>
      <c r="G102" s="63"/>
      <c r="H102" s="33"/>
      <c r="I102" s="36" t="str">
        <f>IF(AND(NOT(ISERROR(MATCH(G102,Condiciones!$F$4:$F$69,0))),NOT(ISERROR(MATCH(F102,Condiciones!$D$4:$D$15,0)))),"Si","")</f>
        <v/>
      </c>
      <c r="J102" s="74" t="str">
        <f t="shared" si="1"/>
        <v/>
      </c>
      <c r="K102" s="75" t="str">
        <f t="shared" si="5"/>
        <v/>
      </c>
      <c r="L102" s="1"/>
      <c r="M102" s="5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>
        <f t="shared" si="4"/>
        <v>91</v>
      </c>
      <c r="C103" s="32" t="str">
        <f t="shared" si="3"/>
        <v/>
      </c>
      <c r="D103" s="34"/>
      <c r="E103" s="62"/>
      <c r="F103" s="62"/>
      <c r="G103" s="63"/>
      <c r="H103" s="33"/>
      <c r="I103" s="36" t="str">
        <f>IF(AND(NOT(ISERROR(MATCH(G103,Condiciones!$F$4:$F$69,0))),NOT(ISERROR(MATCH(F103,Condiciones!$D$4:$D$15,0)))),"Si","")</f>
        <v/>
      </c>
      <c r="J103" s="74" t="str">
        <f t="shared" si="1"/>
        <v/>
      </c>
      <c r="K103" s="75" t="str">
        <f t="shared" si="5"/>
        <v/>
      </c>
      <c r="L103" s="1"/>
      <c r="M103" s="5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>
        <f t="shared" si="4"/>
        <v>92</v>
      </c>
      <c r="C104" s="32" t="str">
        <f t="shared" si="3"/>
        <v/>
      </c>
      <c r="D104" s="34"/>
      <c r="E104" s="62"/>
      <c r="F104" s="62"/>
      <c r="G104" s="63"/>
      <c r="H104" s="33"/>
      <c r="I104" s="36" t="str">
        <f>IF(AND(NOT(ISERROR(MATCH(G104,Condiciones!$F$4:$F$69,0))),NOT(ISERROR(MATCH(F104,Condiciones!$D$4:$D$15,0)))),"Si","")</f>
        <v/>
      </c>
      <c r="J104" s="74" t="str">
        <f t="shared" si="1"/>
        <v/>
      </c>
      <c r="K104" s="75" t="str">
        <f t="shared" si="5"/>
        <v/>
      </c>
      <c r="L104" s="1"/>
      <c r="M104" s="5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>
        <f t="shared" si="4"/>
        <v>93</v>
      </c>
      <c r="C105" s="32" t="str">
        <f t="shared" si="3"/>
        <v/>
      </c>
      <c r="D105" s="34"/>
      <c r="E105" s="62"/>
      <c r="F105" s="62"/>
      <c r="G105" s="63"/>
      <c r="H105" s="33"/>
      <c r="I105" s="36" t="str">
        <f>IF(AND(NOT(ISERROR(MATCH(G105,Condiciones!$F$4:$F$69,0))),NOT(ISERROR(MATCH(F105,Condiciones!$D$4:$D$15,0)))),"Si","")</f>
        <v/>
      </c>
      <c r="J105" s="74" t="str">
        <f t="shared" si="1"/>
        <v/>
      </c>
      <c r="K105" s="75" t="str">
        <f t="shared" si="5"/>
        <v/>
      </c>
      <c r="L105" s="1"/>
      <c r="M105" s="5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>
        <f t="shared" si="4"/>
        <v>94</v>
      </c>
      <c r="C106" s="32" t="str">
        <f t="shared" si="3"/>
        <v/>
      </c>
      <c r="D106" s="34"/>
      <c r="E106" s="62"/>
      <c r="F106" s="62"/>
      <c r="G106" s="63"/>
      <c r="H106" s="33"/>
      <c r="I106" s="36" t="str">
        <f>IF(AND(NOT(ISERROR(MATCH(G106,Condiciones!$F$4:$F$69,0))),NOT(ISERROR(MATCH(F106,Condiciones!$D$4:$D$15,0)))),"Si","")</f>
        <v/>
      </c>
      <c r="J106" s="74" t="str">
        <f t="shared" si="1"/>
        <v/>
      </c>
      <c r="K106" s="75" t="str">
        <f t="shared" si="5"/>
        <v/>
      </c>
      <c r="L106" s="1"/>
      <c r="M106" s="5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>
        <f t="shared" si="4"/>
        <v>95</v>
      </c>
      <c r="C107" s="32" t="str">
        <f t="shared" si="3"/>
        <v/>
      </c>
      <c r="D107" s="34"/>
      <c r="E107" s="62"/>
      <c r="F107" s="62"/>
      <c r="G107" s="63"/>
      <c r="H107" s="33"/>
      <c r="I107" s="36" t="str">
        <f>IF(AND(NOT(ISERROR(MATCH(G107,Condiciones!$F$4:$F$69,0))),NOT(ISERROR(MATCH(F107,Condiciones!$D$4:$D$15,0)))),"Si","")</f>
        <v/>
      </c>
      <c r="J107" s="74" t="str">
        <f t="shared" si="1"/>
        <v/>
      </c>
      <c r="K107" s="75" t="str">
        <f t="shared" si="5"/>
        <v/>
      </c>
      <c r="L107" s="1"/>
      <c r="M107" s="5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>
        <f t="shared" si="4"/>
        <v>96</v>
      </c>
      <c r="C108" s="32" t="str">
        <f t="shared" si="3"/>
        <v/>
      </c>
      <c r="D108" s="34"/>
      <c r="E108" s="62"/>
      <c r="F108" s="62"/>
      <c r="G108" s="63"/>
      <c r="H108" s="33"/>
      <c r="I108" s="36" t="str">
        <f>IF(AND(NOT(ISERROR(MATCH(G108,Condiciones!$F$4:$F$69,0))),NOT(ISERROR(MATCH(F108,Condiciones!$D$4:$D$15,0)))),"Si","")</f>
        <v/>
      </c>
      <c r="J108" s="74" t="str">
        <f t="shared" si="1"/>
        <v/>
      </c>
      <c r="K108" s="75" t="str">
        <f t="shared" si="5"/>
        <v/>
      </c>
      <c r="L108" s="1"/>
      <c r="M108" s="5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>
        <f t="shared" si="4"/>
        <v>97</v>
      </c>
      <c r="C109" s="32" t="str">
        <f t="shared" si="3"/>
        <v/>
      </c>
      <c r="D109" s="34"/>
      <c r="E109" s="62"/>
      <c r="F109" s="62"/>
      <c r="G109" s="63"/>
      <c r="H109" s="33"/>
      <c r="I109" s="36" t="str">
        <f>IF(AND(NOT(ISERROR(MATCH(G109,Condiciones!$F$4:$F$69,0))),NOT(ISERROR(MATCH(F109,Condiciones!$D$4:$D$15,0)))),"Si","")</f>
        <v/>
      </c>
      <c r="J109" s="74" t="str">
        <f t="shared" si="1"/>
        <v/>
      </c>
      <c r="K109" s="75" t="str">
        <f t="shared" si="5"/>
        <v/>
      </c>
      <c r="L109" s="1"/>
      <c r="M109" s="5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>
        <f t="shared" si="4"/>
        <v>98</v>
      </c>
      <c r="C110" s="32" t="str">
        <f t="shared" si="3"/>
        <v/>
      </c>
      <c r="D110" s="34"/>
      <c r="E110" s="62"/>
      <c r="F110" s="62"/>
      <c r="G110" s="63"/>
      <c r="H110" s="33"/>
      <c r="I110" s="36" t="str">
        <f>IF(AND(NOT(ISERROR(MATCH(G110,Condiciones!$F$4:$F$69,0))),NOT(ISERROR(MATCH(F110,Condiciones!$D$4:$D$15,0)))),"Si","")</f>
        <v/>
      </c>
      <c r="J110" s="74" t="str">
        <f t="shared" si="1"/>
        <v/>
      </c>
      <c r="K110" s="75" t="str">
        <f t="shared" si="5"/>
        <v/>
      </c>
      <c r="L110" s="1"/>
      <c r="M110" s="5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>
        <f t="shared" si="4"/>
        <v>99</v>
      </c>
      <c r="C111" s="32" t="str">
        <f t="shared" si="3"/>
        <v/>
      </c>
      <c r="D111" s="34"/>
      <c r="E111" s="62"/>
      <c r="F111" s="62"/>
      <c r="G111" s="63"/>
      <c r="H111" s="33"/>
      <c r="I111" s="36" t="str">
        <f>IF(AND(NOT(ISERROR(MATCH(G111,Condiciones!$F$4:$F$69,0))),NOT(ISERROR(MATCH(F111,Condiciones!$D$4:$D$15,0)))),"Si","")</f>
        <v/>
      </c>
      <c r="J111" s="74" t="str">
        <f t="shared" si="1"/>
        <v/>
      </c>
      <c r="K111" s="75" t="str">
        <f t="shared" si="5"/>
        <v/>
      </c>
      <c r="L111" s="1"/>
      <c r="M111" s="5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>
        <f t="shared" si="4"/>
        <v>100</v>
      </c>
      <c r="C112" s="32" t="str">
        <f t="shared" si="3"/>
        <v/>
      </c>
      <c r="D112" s="34"/>
      <c r="E112" s="62"/>
      <c r="F112" s="62"/>
      <c r="G112" s="63"/>
      <c r="H112" s="33"/>
      <c r="I112" s="36" t="str">
        <f>IF(AND(NOT(ISERROR(MATCH(G112,Condiciones!$F$4:$F$69,0))),NOT(ISERROR(MATCH(F112,Condiciones!$D$4:$D$15,0)))),"Si","")</f>
        <v/>
      </c>
      <c r="J112" s="74" t="str">
        <f t="shared" si="1"/>
        <v/>
      </c>
      <c r="K112" s="75" t="str">
        <f t="shared" si="5"/>
        <v/>
      </c>
      <c r="L112" s="1"/>
      <c r="M112" s="5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>
        <f t="shared" si="4"/>
        <v>101</v>
      </c>
      <c r="C113" s="32" t="str">
        <f t="shared" si="3"/>
        <v/>
      </c>
      <c r="D113" s="34"/>
      <c r="E113" s="62"/>
      <c r="F113" s="62"/>
      <c r="G113" s="63"/>
      <c r="H113" s="33"/>
      <c r="I113" s="36" t="str">
        <f>IF(AND(NOT(ISERROR(MATCH(G113,Condiciones!$F$4:$F$69,0))),NOT(ISERROR(MATCH(F113,Condiciones!$D$4:$D$15,0)))),"Si","")</f>
        <v/>
      </c>
      <c r="J113" s="74" t="str">
        <f t="shared" si="1"/>
        <v/>
      </c>
      <c r="K113" s="75" t="str">
        <f t="shared" si="5"/>
        <v/>
      </c>
      <c r="L113" s="1"/>
      <c r="M113" s="5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>
        <f t="shared" si="4"/>
        <v>102</v>
      </c>
      <c r="C114" s="32" t="str">
        <f t="shared" si="3"/>
        <v/>
      </c>
      <c r="D114" s="34"/>
      <c r="E114" s="62"/>
      <c r="F114" s="62"/>
      <c r="G114" s="63"/>
      <c r="H114" s="33"/>
      <c r="I114" s="36" t="str">
        <f>IF(AND(NOT(ISERROR(MATCH(G114,Condiciones!$F$4:$F$69,0))),NOT(ISERROR(MATCH(F114,Condiciones!$D$4:$D$15,0)))),"Si","")</f>
        <v/>
      </c>
      <c r="J114" s="74" t="str">
        <f t="shared" si="1"/>
        <v/>
      </c>
      <c r="K114" s="75" t="str">
        <f t="shared" si="5"/>
        <v/>
      </c>
      <c r="L114" s="1"/>
      <c r="M114" s="5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>
        <f t="shared" si="4"/>
        <v>103</v>
      </c>
      <c r="C115" s="32" t="str">
        <f t="shared" si="3"/>
        <v/>
      </c>
      <c r="D115" s="34"/>
      <c r="E115" s="62"/>
      <c r="F115" s="62"/>
      <c r="G115" s="63"/>
      <c r="H115" s="33"/>
      <c r="I115" s="36" t="str">
        <f>IF(AND(NOT(ISERROR(MATCH(G115,Condiciones!$F$4:$F$69,0))),NOT(ISERROR(MATCH(F115,Condiciones!$D$4:$D$15,0)))),"Si","")</f>
        <v/>
      </c>
      <c r="J115" s="74" t="str">
        <f t="shared" si="1"/>
        <v/>
      </c>
      <c r="K115" s="75" t="str">
        <f t="shared" si="5"/>
        <v/>
      </c>
      <c r="L115" s="1"/>
      <c r="M115" s="5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>
        <f t="shared" si="4"/>
        <v>104</v>
      </c>
      <c r="C116" s="32" t="str">
        <f t="shared" si="3"/>
        <v/>
      </c>
      <c r="D116" s="34"/>
      <c r="E116" s="62"/>
      <c r="F116" s="62"/>
      <c r="G116" s="63"/>
      <c r="H116" s="33"/>
      <c r="I116" s="36" t="str">
        <f>IF(AND(NOT(ISERROR(MATCH(G116,Condiciones!$F$4:$F$69,0))),NOT(ISERROR(MATCH(F116,Condiciones!$D$4:$D$15,0)))),"Si","")</f>
        <v/>
      </c>
      <c r="J116" s="74" t="str">
        <f t="shared" si="1"/>
        <v/>
      </c>
      <c r="K116" s="75" t="str">
        <f t="shared" si="5"/>
        <v/>
      </c>
      <c r="L116" s="1"/>
      <c r="M116" s="5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>
        <f t="shared" si="4"/>
        <v>105</v>
      </c>
      <c r="C117" s="32" t="str">
        <f t="shared" si="3"/>
        <v/>
      </c>
      <c r="D117" s="34"/>
      <c r="E117" s="62"/>
      <c r="F117" s="62"/>
      <c r="G117" s="63"/>
      <c r="H117" s="33"/>
      <c r="I117" s="36" t="str">
        <f>IF(AND(NOT(ISERROR(MATCH(G117,Condiciones!$F$4:$F$69,0))),NOT(ISERROR(MATCH(F117,Condiciones!$D$4:$D$15,0)))),"Si","")</f>
        <v/>
      </c>
      <c r="J117" s="74" t="str">
        <f t="shared" si="1"/>
        <v/>
      </c>
      <c r="K117" s="75" t="str">
        <f t="shared" si="5"/>
        <v/>
      </c>
      <c r="L117" s="1"/>
      <c r="M117" s="5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>
        <f t="shared" si="4"/>
        <v>106</v>
      </c>
      <c r="C118" s="32" t="str">
        <f t="shared" si="3"/>
        <v/>
      </c>
      <c r="D118" s="34"/>
      <c r="E118" s="62"/>
      <c r="F118" s="62"/>
      <c r="G118" s="63"/>
      <c r="H118" s="33"/>
      <c r="I118" s="36" t="str">
        <f>IF(AND(NOT(ISERROR(MATCH(G118,Condiciones!$F$4:$F$69,0))),NOT(ISERROR(MATCH(F118,Condiciones!$D$4:$D$15,0)))),"Si","")</f>
        <v/>
      </c>
      <c r="J118" s="74" t="str">
        <f t="shared" si="1"/>
        <v/>
      </c>
      <c r="K118" s="75" t="str">
        <f t="shared" si="5"/>
        <v/>
      </c>
      <c r="L118" s="1"/>
      <c r="M118" s="5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>
        <f t="shared" si="4"/>
        <v>107</v>
      </c>
      <c r="C119" s="32" t="str">
        <f t="shared" si="3"/>
        <v/>
      </c>
      <c r="D119" s="34"/>
      <c r="E119" s="62"/>
      <c r="F119" s="62"/>
      <c r="G119" s="63"/>
      <c r="H119" s="33"/>
      <c r="I119" s="36" t="str">
        <f>IF(AND(NOT(ISERROR(MATCH(G119,Condiciones!$F$4:$F$69,0))),NOT(ISERROR(MATCH(F119,Condiciones!$D$4:$D$15,0)))),"Si","")</f>
        <v/>
      </c>
      <c r="J119" s="74" t="str">
        <f t="shared" si="1"/>
        <v/>
      </c>
      <c r="K119" s="75" t="str">
        <f t="shared" si="5"/>
        <v/>
      </c>
      <c r="L119" s="1"/>
      <c r="M119" s="5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>
        <f t="shared" si="4"/>
        <v>108</v>
      </c>
      <c r="C120" s="32" t="str">
        <f t="shared" si="3"/>
        <v/>
      </c>
      <c r="D120" s="34"/>
      <c r="E120" s="62"/>
      <c r="F120" s="62"/>
      <c r="G120" s="63"/>
      <c r="H120" s="33"/>
      <c r="I120" s="36" t="str">
        <f>IF(AND(NOT(ISERROR(MATCH(G120,Condiciones!$F$4:$F$69,0))),NOT(ISERROR(MATCH(F120,Condiciones!$D$4:$D$15,0)))),"Si","")</f>
        <v/>
      </c>
      <c r="J120" s="74" t="str">
        <f t="shared" si="1"/>
        <v/>
      </c>
      <c r="K120" s="75" t="str">
        <f t="shared" si="5"/>
        <v/>
      </c>
      <c r="L120" s="1"/>
      <c r="M120" s="5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>
        <f t="shared" si="4"/>
        <v>109</v>
      </c>
      <c r="C121" s="32" t="str">
        <f t="shared" si="3"/>
        <v/>
      </c>
      <c r="D121" s="34"/>
      <c r="E121" s="62"/>
      <c r="F121" s="62"/>
      <c r="G121" s="63"/>
      <c r="H121" s="33"/>
      <c r="I121" s="36" t="str">
        <f>IF(AND(NOT(ISERROR(MATCH(G121,Condiciones!$F$4:$F$69,0))),NOT(ISERROR(MATCH(F121,Condiciones!$D$4:$D$15,0)))),"Si","")</f>
        <v/>
      </c>
      <c r="J121" s="74" t="str">
        <f t="shared" si="1"/>
        <v/>
      </c>
      <c r="K121" s="75" t="str">
        <f t="shared" si="5"/>
        <v/>
      </c>
      <c r="L121" s="1"/>
      <c r="M121" s="5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>
        <f t="shared" si="4"/>
        <v>110</v>
      </c>
      <c r="C122" s="32" t="str">
        <f t="shared" si="3"/>
        <v/>
      </c>
      <c r="D122" s="34"/>
      <c r="E122" s="62"/>
      <c r="F122" s="62"/>
      <c r="G122" s="63"/>
      <c r="H122" s="33"/>
      <c r="I122" s="36" t="str">
        <f>IF(AND(NOT(ISERROR(MATCH(G122,Condiciones!$F$4:$F$69,0))),NOT(ISERROR(MATCH(F122,Condiciones!$D$4:$D$15,0)))),"Si","")</f>
        <v/>
      </c>
      <c r="J122" s="74" t="str">
        <f t="shared" si="1"/>
        <v/>
      </c>
      <c r="K122" s="75" t="str">
        <f t="shared" si="5"/>
        <v/>
      </c>
      <c r="L122" s="1"/>
      <c r="M122" s="5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>
        <f t="shared" si="4"/>
        <v>111</v>
      </c>
      <c r="C123" s="32" t="str">
        <f t="shared" si="3"/>
        <v/>
      </c>
      <c r="D123" s="34"/>
      <c r="E123" s="62"/>
      <c r="F123" s="62"/>
      <c r="G123" s="63"/>
      <c r="H123" s="33"/>
      <c r="I123" s="36" t="str">
        <f>IF(AND(NOT(ISERROR(MATCH(G123,Condiciones!$F$4:$F$69,0))),NOT(ISERROR(MATCH(F123,Condiciones!$D$4:$D$15,0)))),"Si","")</f>
        <v/>
      </c>
      <c r="J123" s="74" t="str">
        <f t="shared" si="1"/>
        <v/>
      </c>
      <c r="K123" s="75" t="str">
        <f t="shared" si="5"/>
        <v/>
      </c>
      <c r="L123" s="1"/>
      <c r="M123" s="5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>
        <f t="shared" si="4"/>
        <v>112</v>
      </c>
      <c r="C124" s="32" t="str">
        <f t="shared" si="3"/>
        <v/>
      </c>
      <c r="D124" s="34"/>
      <c r="E124" s="62"/>
      <c r="F124" s="62"/>
      <c r="G124" s="63"/>
      <c r="H124" s="33"/>
      <c r="I124" s="36" t="str">
        <f>IF(AND(NOT(ISERROR(MATCH(G124,Condiciones!$F$4:$F$69,0))),NOT(ISERROR(MATCH(F124,Condiciones!$D$4:$D$15,0)))),"Si","")</f>
        <v/>
      </c>
      <c r="J124" s="74" t="str">
        <f t="shared" si="1"/>
        <v/>
      </c>
      <c r="K124" s="75" t="str">
        <f t="shared" si="5"/>
        <v/>
      </c>
      <c r="L124" s="1"/>
      <c r="M124" s="5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>
        <f t="shared" si="4"/>
        <v>113</v>
      </c>
      <c r="C125" s="32" t="str">
        <f t="shared" si="3"/>
        <v/>
      </c>
      <c r="D125" s="34"/>
      <c r="E125" s="62"/>
      <c r="F125" s="62"/>
      <c r="G125" s="63"/>
      <c r="H125" s="33"/>
      <c r="I125" s="36" t="str">
        <f>IF(AND(NOT(ISERROR(MATCH(G125,Condiciones!$F$4:$F$69,0))),NOT(ISERROR(MATCH(F125,Condiciones!$D$4:$D$15,0)))),"Si","")</f>
        <v/>
      </c>
      <c r="J125" s="74" t="str">
        <f t="shared" si="1"/>
        <v/>
      </c>
      <c r="K125" s="75" t="str">
        <f t="shared" si="5"/>
        <v/>
      </c>
      <c r="L125" s="1"/>
      <c r="M125" s="5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>
        <f t="shared" si="4"/>
        <v>114</v>
      </c>
      <c r="C126" s="32" t="str">
        <f t="shared" si="3"/>
        <v/>
      </c>
      <c r="D126" s="34"/>
      <c r="E126" s="62"/>
      <c r="F126" s="62"/>
      <c r="G126" s="63"/>
      <c r="H126" s="33"/>
      <c r="I126" s="36" t="str">
        <f>IF(AND(NOT(ISERROR(MATCH(G126,Condiciones!$F$4:$F$69,0))),NOT(ISERROR(MATCH(F126,Condiciones!$D$4:$D$15,0)))),"Si","")</f>
        <v/>
      </c>
      <c r="J126" s="74" t="str">
        <f t="shared" si="1"/>
        <v/>
      </c>
      <c r="K126" s="75" t="str">
        <f t="shared" si="5"/>
        <v/>
      </c>
      <c r="L126" s="1"/>
      <c r="M126" s="5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>
        <f t="shared" si="4"/>
        <v>115</v>
      </c>
      <c r="C127" s="32" t="str">
        <f t="shared" si="3"/>
        <v/>
      </c>
      <c r="D127" s="34"/>
      <c r="E127" s="62"/>
      <c r="F127" s="62"/>
      <c r="G127" s="63"/>
      <c r="H127" s="33"/>
      <c r="I127" s="36" t="str">
        <f>IF(AND(NOT(ISERROR(MATCH(G127,Condiciones!$F$4:$F$69,0))),NOT(ISERROR(MATCH(F127,Condiciones!$D$4:$D$15,0)))),"Si","")</f>
        <v/>
      </c>
      <c r="J127" s="74" t="str">
        <f t="shared" si="1"/>
        <v/>
      </c>
      <c r="K127" s="75" t="str">
        <f t="shared" si="5"/>
        <v/>
      </c>
      <c r="L127" s="1"/>
      <c r="M127" s="5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>
        <f t="shared" si="4"/>
        <v>116</v>
      </c>
      <c r="C128" s="32" t="str">
        <f t="shared" si="3"/>
        <v/>
      </c>
      <c r="D128" s="34"/>
      <c r="E128" s="62"/>
      <c r="F128" s="62"/>
      <c r="G128" s="63"/>
      <c r="H128" s="33"/>
      <c r="I128" s="36" t="str">
        <f>IF(AND(NOT(ISERROR(MATCH(G128,Condiciones!$F$4:$F$69,0))),NOT(ISERROR(MATCH(F128,Condiciones!$D$4:$D$15,0)))),"Si","")</f>
        <v/>
      </c>
      <c r="J128" s="74" t="str">
        <f t="shared" si="1"/>
        <v/>
      </c>
      <c r="K128" s="75" t="str">
        <f t="shared" si="5"/>
        <v/>
      </c>
      <c r="L128" s="1"/>
      <c r="M128" s="5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>
        <f t="shared" si="4"/>
        <v>117</v>
      </c>
      <c r="C129" s="32" t="str">
        <f t="shared" si="3"/>
        <v/>
      </c>
      <c r="D129" s="34"/>
      <c r="E129" s="62"/>
      <c r="F129" s="62"/>
      <c r="G129" s="63"/>
      <c r="H129" s="33"/>
      <c r="I129" s="36" t="str">
        <f>IF(AND(NOT(ISERROR(MATCH(G129,Condiciones!$F$4:$F$69,0))),NOT(ISERROR(MATCH(F129,Condiciones!$D$4:$D$15,0)))),"Si","")</f>
        <v/>
      </c>
      <c r="J129" s="74" t="str">
        <f t="shared" si="1"/>
        <v/>
      </c>
      <c r="K129" s="75" t="str">
        <f t="shared" si="5"/>
        <v/>
      </c>
      <c r="L129" s="1"/>
      <c r="M129" s="5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>
        <f t="shared" si="4"/>
        <v>118</v>
      </c>
      <c r="C130" s="32" t="str">
        <f t="shared" si="3"/>
        <v/>
      </c>
      <c r="D130" s="34"/>
      <c r="E130" s="62"/>
      <c r="F130" s="62"/>
      <c r="G130" s="63"/>
      <c r="H130" s="33"/>
      <c r="I130" s="36" t="str">
        <f>IF(AND(NOT(ISERROR(MATCH(G130,Condiciones!$F$4:$F$69,0))),NOT(ISERROR(MATCH(F130,Condiciones!$D$4:$D$15,0)))),"Si","")</f>
        <v/>
      </c>
      <c r="J130" s="74" t="str">
        <f t="shared" si="1"/>
        <v/>
      </c>
      <c r="K130" s="75" t="str">
        <f t="shared" si="5"/>
        <v/>
      </c>
      <c r="L130" s="1"/>
      <c r="M130" s="5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>
        <f t="shared" si="4"/>
        <v>119</v>
      </c>
      <c r="C131" s="32" t="str">
        <f t="shared" si="3"/>
        <v/>
      </c>
      <c r="D131" s="34"/>
      <c r="E131" s="62"/>
      <c r="F131" s="62"/>
      <c r="G131" s="63"/>
      <c r="H131" s="33"/>
      <c r="I131" s="36" t="str">
        <f>IF(AND(NOT(ISERROR(MATCH(G131,Condiciones!$F$4:$F$69,0))),NOT(ISERROR(MATCH(F131,Condiciones!$D$4:$D$15,0)))),"Si","")</f>
        <v/>
      </c>
      <c r="J131" s="74" t="str">
        <f t="shared" si="1"/>
        <v/>
      </c>
      <c r="K131" s="75" t="str">
        <f t="shared" si="5"/>
        <v/>
      </c>
      <c r="L131" s="1"/>
      <c r="M131" s="5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>
        <f t="shared" si="4"/>
        <v>120</v>
      </c>
      <c r="C132" s="32" t="str">
        <f t="shared" si="3"/>
        <v/>
      </c>
      <c r="D132" s="34"/>
      <c r="E132" s="62"/>
      <c r="F132" s="62"/>
      <c r="G132" s="63"/>
      <c r="H132" s="33"/>
      <c r="I132" s="36" t="str">
        <f>IF(AND(NOT(ISERROR(MATCH(G132,Condiciones!$F$4:$F$69,0))),NOT(ISERROR(MATCH(F132,Condiciones!$D$4:$D$15,0)))),"Si","")</f>
        <v/>
      </c>
      <c r="J132" s="74" t="str">
        <f t="shared" si="1"/>
        <v/>
      </c>
      <c r="K132" s="75" t="str">
        <f t="shared" si="5"/>
        <v/>
      </c>
      <c r="L132" s="1"/>
      <c r="M132" s="5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>
        <f t="shared" si="4"/>
        <v>121</v>
      </c>
      <c r="C133" s="32" t="str">
        <f t="shared" si="3"/>
        <v/>
      </c>
      <c r="D133" s="34"/>
      <c r="E133" s="62"/>
      <c r="F133" s="62"/>
      <c r="G133" s="63"/>
      <c r="H133" s="33"/>
      <c r="I133" s="36" t="str">
        <f>IF(AND(NOT(ISERROR(MATCH(G133,Condiciones!$F$4:$F$69,0))),NOT(ISERROR(MATCH(F133,Condiciones!$D$4:$D$15,0)))),"Si","")</f>
        <v/>
      </c>
      <c r="J133" s="74" t="str">
        <f t="shared" si="1"/>
        <v/>
      </c>
      <c r="K133" s="75" t="str">
        <f t="shared" si="5"/>
        <v/>
      </c>
      <c r="L133" s="1"/>
      <c r="M133" s="5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>
        <f t="shared" si="4"/>
        <v>122</v>
      </c>
      <c r="C134" s="32" t="str">
        <f t="shared" si="3"/>
        <v/>
      </c>
      <c r="D134" s="34"/>
      <c r="E134" s="62"/>
      <c r="F134" s="62"/>
      <c r="G134" s="63"/>
      <c r="H134" s="33"/>
      <c r="I134" s="36" t="str">
        <f>IF(AND(NOT(ISERROR(MATCH(G134,Condiciones!$F$4:$F$69,0))),NOT(ISERROR(MATCH(F134,Condiciones!$D$4:$D$15,0)))),"Si","")</f>
        <v/>
      </c>
      <c r="J134" s="74" t="str">
        <f t="shared" si="1"/>
        <v/>
      </c>
      <c r="K134" s="75" t="str">
        <f t="shared" si="5"/>
        <v/>
      </c>
      <c r="L134" s="1"/>
      <c r="M134" s="5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>
        <f t="shared" si="4"/>
        <v>123</v>
      </c>
      <c r="C135" s="32" t="str">
        <f t="shared" si="3"/>
        <v/>
      </c>
      <c r="D135" s="34"/>
      <c r="E135" s="62"/>
      <c r="F135" s="62"/>
      <c r="G135" s="63"/>
      <c r="H135" s="33"/>
      <c r="I135" s="36" t="str">
        <f>IF(AND(NOT(ISERROR(MATCH(G135,Condiciones!$F$4:$F$69,0))),NOT(ISERROR(MATCH(F135,Condiciones!$D$4:$D$15,0)))),"Si","")</f>
        <v/>
      </c>
      <c r="J135" s="74" t="str">
        <f t="shared" si="1"/>
        <v/>
      </c>
      <c r="K135" s="75" t="str">
        <f t="shared" si="5"/>
        <v/>
      </c>
      <c r="L135" s="1"/>
      <c r="M135" s="5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>
        <f t="shared" si="4"/>
        <v>124</v>
      </c>
      <c r="C136" s="32" t="str">
        <f t="shared" si="3"/>
        <v/>
      </c>
      <c r="D136" s="34"/>
      <c r="E136" s="62"/>
      <c r="F136" s="62"/>
      <c r="G136" s="63"/>
      <c r="H136" s="33"/>
      <c r="I136" s="36" t="str">
        <f>IF(AND(NOT(ISERROR(MATCH(G136,Condiciones!$F$4:$F$69,0))),NOT(ISERROR(MATCH(F136,Condiciones!$D$4:$D$15,0)))),"Si","")</f>
        <v/>
      </c>
      <c r="J136" s="74" t="str">
        <f t="shared" si="1"/>
        <v/>
      </c>
      <c r="K136" s="75" t="str">
        <f t="shared" si="5"/>
        <v/>
      </c>
      <c r="L136" s="1"/>
      <c r="M136" s="5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>
        <f t="shared" si="4"/>
        <v>125</v>
      </c>
      <c r="C137" s="32" t="str">
        <f t="shared" si="3"/>
        <v/>
      </c>
      <c r="D137" s="34"/>
      <c r="E137" s="62"/>
      <c r="F137" s="62"/>
      <c r="G137" s="63"/>
      <c r="H137" s="33"/>
      <c r="I137" s="36" t="str">
        <f>IF(AND(NOT(ISERROR(MATCH(G137,Condiciones!$F$4:$F$69,0))),NOT(ISERROR(MATCH(F137,Condiciones!$D$4:$D$15,0)))),"Si","")</f>
        <v/>
      </c>
      <c r="J137" s="74" t="str">
        <f t="shared" si="1"/>
        <v/>
      </c>
      <c r="K137" s="75" t="str">
        <f t="shared" si="5"/>
        <v/>
      </c>
      <c r="L137" s="1"/>
      <c r="M137" s="5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>
        <f t="shared" si="4"/>
        <v>126</v>
      </c>
      <c r="C138" s="32" t="str">
        <f t="shared" si="3"/>
        <v/>
      </c>
      <c r="D138" s="34"/>
      <c r="E138" s="62"/>
      <c r="F138" s="62"/>
      <c r="G138" s="63"/>
      <c r="H138" s="33"/>
      <c r="I138" s="36" t="str">
        <f>IF(AND(NOT(ISERROR(MATCH(G138,Condiciones!$F$4:$F$69,0))),NOT(ISERROR(MATCH(F138,Condiciones!$D$4:$D$15,0)))),"Si","")</f>
        <v/>
      </c>
      <c r="J138" s="74" t="str">
        <f t="shared" si="1"/>
        <v/>
      </c>
      <c r="K138" s="75" t="str">
        <f t="shared" si="5"/>
        <v/>
      </c>
      <c r="L138" s="1"/>
      <c r="M138" s="5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>
        <f t="shared" si="4"/>
        <v>127</v>
      </c>
      <c r="C139" s="32" t="str">
        <f t="shared" si="3"/>
        <v/>
      </c>
      <c r="D139" s="34"/>
      <c r="E139" s="62"/>
      <c r="F139" s="62"/>
      <c r="G139" s="63"/>
      <c r="H139" s="33"/>
      <c r="I139" s="36" t="str">
        <f>IF(AND(NOT(ISERROR(MATCH(G139,Condiciones!$F$4:$F$69,0))),NOT(ISERROR(MATCH(F139,Condiciones!$D$4:$D$15,0)))),"Si","")</f>
        <v/>
      </c>
      <c r="J139" s="74" t="str">
        <f t="shared" si="1"/>
        <v/>
      </c>
      <c r="K139" s="75" t="str">
        <f t="shared" si="5"/>
        <v/>
      </c>
      <c r="L139" s="1"/>
      <c r="M139" s="5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>
        <f t="shared" si="4"/>
        <v>128</v>
      </c>
      <c r="C140" s="32" t="str">
        <f t="shared" si="3"/>
        <v/>
      </c>
      <c r="D140" s="34"/>
      <c r="E140" s="62"/>
      <c r="F140" s="62"/>
      <c r="G140" s="63"/>
      <c r="H140" s="33"/>
      <c r="I140" s="36" t="str">
        <f>IF(AND(NOT(ISERROR(MATCH(G140,Condiciones!$F$4:$F$69,0))),NOT(ISERROR(MATCH(F140,Condiciones!$D$4:$D$15,0)))),"Si","")</f>
        <v/>
      </c>
      <c r="J140" s="74" t="str">
        <f t="shared" si="1"/>
        <v/>
      </c>
      <c r="K140" s="75" t="str">
        <f t="shared" si="5"/>
        <v/>
      </c>
      <c r="L140" s="1"/>
      <c r="M140" s="5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>
        <f t="shared" si="4"/>
        <v>129</v>
      </c>
      <c r="C141" s="32" t="str">
        <f t="shared" si="3"/>
        <v/>
      </c>
      <c r="D141" s="34"/>
      <c r="E141" s="62"/>
      <c r="F141" s="62"/>
      <c r="G141" s="63"/>
      <c r="H141" s="33"/>
      <c r="I141" s="36" t="str">
        <f>IF(AND(NOT(ISERROR(MATCH(G141,Condiciones!$F$4:$F$69,0))),NOT(ISERROR(MATCH(F141,Condiciones!$D$4:$D$15,0)))),"Si","")</f>
        <v/>
      </c>
      <c r="J141" s="74" t="str">
        <f t="shared" si="1"/>
        <v/>
      </c>
      <c r="K141" s="75" t="str">
        <f t="shared" si="5"/>
        <v/>
      </c>
      <c r="L141" s="1"/>
      <c r="M141" s="5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>
        <f t="shared" si="4"/>
        <v>130</v>
      </c>
      <c r="C142" s="32" t="str">
        <f t="shared" si="3"/>
        <v/>
      </c>
      <c r="D142" s="34"/>
      <c r="E142" s="62"/>
      <c r="F142" s="62"/>
      <c r="G142" s="63"/>
      <c r="H142" s="33"/>
      <c r="I142" s="36" t="str">
        <f>IF(AND(NOT(ISERROR(MATCH(G142,Condiciones!$F$4:$F$69,0))),NOT(ISERROR(MATCH(F142,Condiciones!$D$4:$D$15,0)))),"Si","")</f>
        <v/>
      </c>
      <c r="J142" s="74" t="str">
        <f t="shared" si="1"/>
        <v/>
      </c>
      <c r="K142" s="75" t="str">
        <f t="shared" si="5"/>
        <v/>
      </c>
      <c r="L142" s="1"/>
      <c r="M142" s="5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>
        <f t="shared" si="4"/>
        <v>131</v>
      </c>
      <c r="C143" s="32" t="str">
        <f t="shared" si="3"/>
        <v/>
      </c>
      <c r="D143" s="34"/>
      <c r="E143" s="62"/>
      <c r="F143" s="62"/>
      <c r="G143" s="63"/>
      <c r="H143" s="33"/>
      <c r="I143" s="36" t="str">
        <f>IF(AND(NOT(ISERROR(MATCH(G143,Condiciones!$F$4:$F$69,0))),NOT(ISERROR(MATCH(F143,Condiciones!$D$4:$D$15,0)))),"Si","")</f>
        <v/>
      </c>
      <c r="J143" s="74" t="str">
        <f t="shared" si="1"/>
        <v/>
      </c>
      <c r="K143" s="75" t="str">
        <f t="shared" si="5"/>
        <v/>
      </c>
      <c r="L143" s="1"/>
      <c r="M143" s="5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>
        <f t="shared" si="4"/>
        <v>132</v>
      </c>
      <c r="C144" s="32" t="str">
        <f t="shared" si="3"/>
        <v/>
      </c>
      <c r="D144" s="34"/>
      <c r="E144" s="62"/>
      <c r="F144" s="62"/>
      <c r="G144" s="63"/>
      <c r="H144" s="33"/>
      <c r="I144" s="36" t="str">
        <f>IF(AND(NOT(ISERROR(MATCH(G144,Condiciones!$F$4:$F$69,0))),NOT(ISERROR(MATCH(F144,Condiciones!$D$4:$D$15,0)))),"Si","")</f>
        <v/>
      </c>
      <c r="J144" s="74" t="str">
        <f t="shared" si="1"/>
        <v/>
      </c>
      <c r="K144" s="75" t="str">
        <f t="shared" si="5"/>
        <v/>
      </c>
      <c r="L144" s="1"/>
      <c r="M144" s="5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>
        <f t="shared" si="4"/>
        <v>133</v>
      </c>
      <c r="C145" s="32" t="str">
        <f t="shared" si="3"/>
        <v/>
      </c>
      <c r="D145" s="34"/>
      <c r="E145" s="62"/>
      <c r="F145" s="62"/>
      <c r="G145" s="63"/>
      <c r="H145" s="33"/>
      <c r="I145" s="36" t="str">
        <f>IF(AND(NOT(ISERROR(MATCH(G145,Condiciones!$F$4:$F$69,0))),NOT(ISERROR(MATCH(F145,Condiciones!$D$4:$D$15,0)))),"Si","")</f>
        <v/>
      </c>
      <c r="J145" s="74" t="str">
        <f t="shared" si="1"/>
        <v/>
      </c>
      <c r="K145" s="75" t="str">
        <f t="shared" si="5"/>
        <v/>
      </c>
      <c r="L145" s="1"/>
      <c r="M145" s="5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>
        <f t="shared" si="4"/>
        <v>134</v>
      </c>
      <c r="C146" s="32" t="str">
        <f t="shared" si="3"/>
        <v/>
      </c>
      <c r="D146" s="34"/>
      <c r="E146" s="62"/>
      <c r="F146" s="62"/>
      <c r="G146" s="63"/>
      <c r="H146" s="33"/>
      <c r="I146" s="36" t="str">
        <f>IF(AND(NOT(ISERROR(MATCH(G146,Condiciones!$F$4:$F$69,0))),NOT(ISERROR(MATCH(F146,Condiciones!$D$4:$D$15,0)))),"Si","")</f>
        <v/>
      </c>
      <c r="J146" s="74" t="str">
        <f t="shared" si="1"/>
        <v/>
      </c>
      <c r="K146" s="75" t="str">
        <f t="shared" si="5"/>
        <v/>
      </c>
      <c r="L146" s="1"/>
      <c r="M146" s="5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>
        <f t="shared" si="4"/>
        <v>135</v>
      </c>
      <c r="C147" s="32" t="str">
        <f t="shared" si="3"/>
        <v/>
      </c>
      <c r="D147" s="34"/>
      <c r="E147" s="62"/>
      <c r="F147" s="62"/>
      <c r="G147" s="63"/>
      <c r="H147" s="33"/>
      <c r="I147" s="36" t="str">
        <f>IF(AND(NOT(ISERROR(MATCH(G147,Condiciones!$F$4:$F$69,0))),NOT(ISERROR(MATCH(F147,Condiciones!$D$4:$D$15,0)))),"Si","")</f>
        <v/>
      </c>
      <c r="J147" s="74" t="str">
        <f t="shared" si="1"/>
        <v/>
      </c>
      <c r="K147" s="75" t="str">
        <f t="shared" si="5"/>
        <v/>
      </c>
      <c r="L147" s="1"/>
      <c r="M147" s="5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>
        <f t="shared" si="4"/>
        <v>136</v>
      </c>
      <c r="C148" s="32" t="str">
        <f t="shared" si="3"/>
        <v/>
      </c>
      <c r="D148" s="34"/>
      <c r="E148" s="62"/>
      <c r="F148" s="62"/>
      <c r="G148" s="63"/>
      <c r="H148" s="33"/>
      <c r="I148" s="36" t="str">
        <f>IF(AND(NOT(ISERROR(MATCH(G148,Condiciones!$F$4:$F$69,0))),NOT(ISERROR(MATCH(F148,Condiciones!$D$4:$D$15,0)))),"Si","")</f>
        <v/>
      </c>
      <c r="J148" s="74" t="str">
        <f t="shared" si="1"/>
        <v/>
      </c>
      <c r="K148" s="75" t="str">
        <f t="shared" si="5"/>
        <v/>
      </c>
      <c r="L148" s="1"/>
      <c r="M148" s="5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>
        <f t="shared" si="4"/>
        <v>137</v>
      </c>
      <c r="C149" s="32" t="str">
        <f t="shared" si="3"/>
        <v/>
      </c>
      <c r="D149" s="34"/>
      <c r="E149" s="62"/>
      <c r="F149" s="62"/>
      <c r="G149" s="63"/>
      <c r="H149" s="33"/>
      <c r="I149" s="36" t="str">
        <f>IF(AND(NOT(ISERROR(MATCH(G149,Condiciones!$F$4:$F$69,0))),NOT(ISERROR(MATCH(F149,Condiciones!$D$4:$D$15,0)))),"Si","")</f>
        <v/>
      </c>
      <c r="J149" s="74" t="str">
        <f t="shared" si="1"/>
        <v/>
      </c>
      <c r="K149" s="75" t="str">
        <f t="shared" si="5"/>
        <v/>
      </c>
      <c r="L149" s="1"/>
      <c r="M149" s="5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>
        <f t="shared" si="4"/>
        <v>138</v>
      </c>
      <c r="C150" s="32" t="str">
        <f t="shared" si="3"/>
        <v/>
      </c>
      <c r="D150" s="34"/>
      <c r="E150" s="62"/>
      <c r="F150" s="62"/>
      <c r="G150" s="63"/>
      <c r="H150" s="33"/>
      <c r="I150" s="36" t="str">
        <f>IF(AND(NOT(ISERROR(MATCH(G150,Condiciones!$F$4:$F$69,0))),NOT(ISERROR(MATCH(F150,Condiciones!$D$4:$D$15,0)))),"Si","")</f>
        <v/>
      </c>
      <c r="J150" s="74" t="str">
        <f t="shared" si="1"/>
        <v/>
      </c>
      <c r="K150" s="75" t="str">
        <f t="shared" si="5"/>
        <v/>
      </c>
      <c r="L150" s="1"/>
      <c r="M150" s="5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>
        <f t="shared" si="4"/>
        <v>139</v>
      </c>
      <c r="C151" s="32" t="str">
        <f t="shared" si="3"/>
        <v/>
      </c>
      <c r="D151" s="34"/>
      <c r="E151" s="62"/>
      <c r="F151" s="62"/>
      <c r="G151" s="63"/>
      <c r="H151" s="33"/>
      <c r="I151" s="36" t="str">
        <f>IF(AND(NOT(ISERROR(MATCH(G151,Condiciones!$F$4:$F$69,0))),NOT(ISERROR(MATCH(F151,Condiciones!$D$4:$D$15,0)))),"Si","")</f>
        <v/>
      </c>
      <c r="J151" s="74" t="str">
        <f t="shared" si="1"/>
        <v/>
      </c>
      <c r="K151" s="75" t="str">
        <f t="shared" si="5"/>
        <v/>
      </c>
      <c r="L151" s="1"/>
      <c r="M151" s="5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>
        <f t="shared" si="4"/>
        <v>140</v>
      </c>
      <c r="C152" s="32" t="str">
        <f t="shared" si="3"/>
        <v/>
      </c>
      <c r="D152" s="34"/>
      <c r="E152" s="62"/>
      <c r="F152" s="62"/>
      <c r="G152" s="63"/>
      <c r="H152" s="33"/>
      <c r="I152" s="36" t="str">
        <f>IF(AND(NOT(ISERROR(MATCH(G152,Condiciones!$F$4:$F$69,0))),NOT(ISERROR(MATCH(F152,Condiciones!$D$4:$D$15,0)))),"Si","")</f>
        <v/>
      </c>
      <c r="J152" s="74" t="str">
        <f t="shared" si="1"/>
        <v/>
      </c>
      <c r="K152" s="75" t="str">
        <f t="shared" si="5"/>
        <v/>
      </c>
      <c r="L152" s="1"/>
      <c r="M152" s="5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>
        <f t="shared" si="4"/>
        <v>141</v>
      </c>
      <c r="C153" s="32" t="str">
        <f t="shared" si="3"/>
        <v/>
      </c>
      <c r="D153" s="34"/>
      <c r="E153" s="62"/>
      <c r="F153" s="62"/>
      <c r="G153" s="63"/>
      <c r="H153" s="33"/>
      <c r="I153" s="36" t="str">
        <f>IF(AND(NOT(ISERROR(MATCH(G153,Condiciones!$F$4:$F$69,0))),NOT(ISERROR(MATCH(F153,Condiciones!$D$4:$D$15,0)))),"Si","")</f>
        <v/>
      </c>
      <c r="J153" s="74" t="str">
        <f t="shared" si="1"/>
        <v/>
      </c>
      <c r="K153" s="75" t="str">
        <f t="shared" si="5"/>
        <v/>
      </c>
      <c r="L153" s="1"/>
      <c r="M153" s="5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>
        <f t="shared" si="4"/>
        <v>142</v>
      </c>
      <c r="C154" s="32" t="str">
        <f t="shared" si="3"/>
        <v/>
      </c>
      <c r="D154" s="34"/>
      <c r="E154" s="62"/>
      <c r="F154" s="62"/>
      <c r="G154" s="63"/>
      <c r="H154" s="33"/>
      <c r="I154" s="36" t="str">
        <f>IF(AND(NOT(ISERROR(MATCH(G154,Condiciones!$F$4:$F$69,0))),NOT(ISERROR(MATCH(F154,Condiciones!$D$4:$D$15,0)))),"Si","")</f>
        <v/>
      </c>
      <c r="J154" s="74" t="str">
        <f t="shared" si="1"/>
        <v/>
      </c>
      <c r="K154" s="75" t="str">
        <f t="shared" si="5"/>
        <v/>
      </c>
      <c r="L154" s="1"/>
      <c r="M154" s="5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>
        <f t="shared" si="4"/>
        <v>143</v>
      </c>
      <c r="C155" s="32" t="str">
        <f t="shared" si="3"/>
        <v/>
      </c>
      <c r="D155" s="34"/>
      <c r="E155" s="62"/>
      <c r="F155" s="62"/>
      <c r="G155" s="63"/>
      <c r="H155" s="33"/>
      <c r="I155" s="36" t="str">
        <f>IF(AND(NOT(ISERROR(MATCH(G155,Condiciones!$F$4:$F$69,0))),NOT(ISERROR(MATCH(F155,Condiciones!$D$4:$D$15,0)))),"Si","")</f>
        <v/>
      </c>
      <c r="J155" s="74" t="str">
        <f t="shared" si="1"/>
        <v/>
      </c>
      <c r="K155" s="75" t="str">
        <f t="shared" si="5"/>
        <v/>
      </c>
      <c r="L155" s="1"/>
      <c r="M155" s="5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>
        <f t="shared" si="4"/>
        <v>144</v>
      </c>
      <c r="C156" s="32" t="str">
        <f t="shared" si="3"/>
        <v/>
      </c>
      <c r="D156" s="34"/>
      <c r="E156" s="62"/>
      <c r="F156" s="62"/>
      <c r="G156" s="63"/>
      <c r="H156" s="33"/>
      <c r="I156" s="36" t="str">
        <f>IF(AND(NOT(ISERROR(MATCH(G156,Condiciones!$F$4:$F$69,0))),NOT(ISERROR(MATCH(F156,Condiciones!$D$4:$D$15,0)))),"Si","")</f>
        <v/>
      </c>
      <c r="J156" s="74" t="str">
        <f t="shared" si="1"/>
        <v/>
      </c>
      <c r="K156" s="75" t="str">
        <f t="shared" si="5"/>
        <v/>
      </c>
      <c r="L156" s="1"/>
      <c r="M156" s="5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>
        <f t="shared" si="4"/>
        <v>145</v>
      </c>
      <c r="C157" s="32" t="str">
        <f t="shared" si="3"/>
        <v/>
      </c>
      <c r="D157" s="34"/>
      <c r="E157" s="62"/>
      <c r="F157" s="62"/>
      <c r="G157" s="63"/>
      <c r="H157" s="33"/>
      <c r="I157" s="36" t="str">
        <f>IF(AND(NOT(ISERROR(MATCH(G157,Condiciones!$F$4:$F$69,0))),NOT(ISERROR(MATCH(F157,Condiciones!$D$4:$D$15,0)))),"Si","")</f>
        <v/>
      </c>
      <c r="J157" s="74" t="str">
        <f t="shared" si="1"/>
        <v/>
      </c>
      <c r="K157" s="75" t="str">
        <f t="shared" si="5"/>
        <v/>
      </c>
      <c r="L157" s="1"/>
      <c r="M157" s="5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>
        <f t="shared" si="4"/>
        <v>146</v>
      </c>
      <c r="C158" s="32" t="str">
        <f t="shared" si="3"/>
        <v/>
      </c>
      <c r="D158" s="34"/>
      <c r="E158" s="62"/>
      <c r="F158" s="62"/>
      <c r="G158" s="63"/>
      <c r="H158" s="33"/>
      <c r="I158" s="36" t="str">
        <f>IF(AND(NOT(ISERROR(MATCH(G158,Condiciones!$F$4:$F$69,0))),NOT(ISERROR(MATCH(F158,Condiciones!$D$4:$D$15,0)))),"Si","")</f>
        <v/>
      </c>
      <c r="J158" s="74" t="str">
        <f t="shared" si="1"/>
        <v/>
      </c>
      <c r="K158" s="75" t="str">
        <f t="shared" si="5"/>
        <v/>
      </c>
      <c r="L158" s="1"/>
      <c r="M158" s="5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>
        <f t="shared" si="4"/>
        <v>147</v>
      </c>
      <c r="C159" s="32" t="str">
        <f t="shared" si="3"/>
        <v/>
      </c>
      <c r="D159" s="34"/>
      <c r="E159" s="62"/>
      <c r="F159" s="62"/>
      <c r="G159" s="63"/>
      <c r="H159" s="33"/>
      <c r="I159" s="36" t="str">
        <f>IF(AND(NOT(ISERROR(MATCH(G159,Condiciones!$F$4:$F$69,0))),NOT(ISERROR(MATCH(F159,Condiciones!$D$4:$D$15,0)))),"Si","")</f>
        <v/>
      </c>
      <c r="J159" s="74" t="str">
        <f t="shared" si="1"/>
        <v/>
      </c>
      <c r="K159" s="75" t="str">
        <f t="shared" si="5"/>
        <v/>
      </c>
      <c r="L159" s="1"/>
      <c r="M159" s="5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>
        <f t="shared" si="4"/>
        <v>148</v>
      </c>
      <c r="C160" s="32" t="str">
        <f t="shared" si="3"/>
        <v/>
      </c>
      <c r="D160" s="34"/>
      <c r="E160" s="62"/>
      <c r="F160" s="62"/>
      <c r="G160" s="63"/>
      <c r="H160" s="33"/>
      <c r="I160" s="36" t="str">
        <f>IF(AND(NOT(ISERROR(MATCH(G160,Condiciones!$F$4:$F$69,0))),NOT(ISERROR(MATCH(F160,Condiciones!$D$4:$D$15,0)))),"Si","")</f>
        <v/>
      </c>
      <c r="J160" s="74" t="str">
        <f t="shared" si="1"/>
        <v/>
      </c>
      <c r="K160" s="75" t="str">
        <f t="shared" si="5"/>
        <v/>
      </c>
      <c r="L160" s="1"/>
      <c r="M160" s="5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>
        <f t="shared" si="4"/>
        <v>149</v>
      </c>
      <c r="C161" s="32" t="str">
        <f t="shared" si="3"/>
        <v/>
      </c>
      <c r="D161" s="34"/>
      <c r="E161" s="62"/>
      <c r="F161" s="62"/>
      <c r="G161" s="63"/>
      <c r="H161" s="33"/>
      <c r="I161" s="36" t="str">
        <f>IF(AND(NOT(ISERROR(MATCH(G161,Condiciones!$F$4:$F$69,0))),NOT(ISERROR(MATCH(F161,Condiciones!$D$4:$D$15,0)))),"Si","")</f>
        <v/>
      </c>
      <c r="J161" s="74" t="str">
        <f t="shared" si="1"/>
        <v/>
      </c>
      <c r="K161" s="75" t="str">
        <f t="shared" si="5"/>
        <v/>
      </c>
      <c r="L161" s="1"/>
      <c r="M161" s="5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>
        <f t="shared" si="4"/>
        <v>150</v>
      </c>
      <c r="C162" s="32" t="str">
        <f t="shared" si="3"/>
        <v/>
      </c>
      <c r="D162" s="34"/>
      <c r="E162" s="62"/>
      <c r="F162" s="62"/>
      <c r="G162" s="63"/>
      <c r="H162" s="33"/>
      <c r="I162" s="36" t="str">
        <f>IF(AND(NOT(ISERROR(MATCH(G162,Condiciones!$F$4:$F$69,0))),NOT(ISERROR(MATCH(F162,Condiciones!$D$4:$D$15,0)))),"Si","")</f>
        <v/>
      </c>
      <c r="J162" s="74" t="str">
        <f t="shared" si="1"/>
        <v/>
      </c>
      <c r="K162" s="75" t="str">
        <f t="shared" si="5"/>
        <v/>
      </c>
      <c r="L162" s="1"/>
      <c r="M162" s="5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>
        <f t="shared" si="4"/>
        <v>151</v>
      </c>
      <c r="C163" s="32" t="str">
        <f t="shared" si="3"/>
        <v/>
      </c>
      <c r="D163" s="34"/>
      <c r="E163" s="62"/>
      <c r="F163" s="62"/>
      <c r="G163" s="63"/>
      <c r="H163" s="33"/>
      <c r="I163" s="36" t="str">
        <f>IF(AND(NOT(ISERROR(MATCH(G163,Condiciones!$F$4:$F$69,0))),NOT(ISERROR(MATCH(F163,Condiciones!$D$4:$D$15,0)))),"Si","")</f>
        <v/>
      </c>
      <c r="J163" s="74" t="str">
        <f t="shared" si="1"/>
        <v/>
      </c>
      <c r="K163" s="75" t="str">
        <f t="shared" si="5"/>
        <v/>
      </c>
      <c r="L163" s="1"/>
      <c r="M163" s="5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>
        <f t="shared" si="4"/>
        <v>152</v>
      </c>
      <c r="C164" s="32" t="str">
        <f t="shared" si="3"/>
        <v/>
      </c>
      <c r="D164" s="34"/>
      <c r="E164" s="62"/>
      <c r="F164" s="62"/>
      <c r="G164" s="63"/>
      <c r="H164" s="33"/>
      <c r="I164" s="36" t="str">
        <f>IF(AND(NOT(ISERROR(MATCH(G164,Condiciones!$F$4:$F$69,0))),NOT(ISERROR(MATCH(F164,Condiciones!$D$4:$D$15,0)))),"Si","")</f>
        <v/>
      </c>
      <c r="J164" s="74" t="str">
        <f t="shared" si="1"/>
        <v/>
      </c>
      <c r="K164" s="75" t="str">
        <f t="shared" si="5"/>
        <v/>
      </c>
      <c r="L164" s="1"/>
      <c r="M164" s="5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>
        <f t="shared" si="4"/>
        <v>153</v>
      </c>
      <c r="C165" s="32" t="str">
        <f t="shared" si="3"/>
        <v/>
      </c>
      <c r="D165" s="34"/>
      <c r="E165" s="62"/>
      <c r="F165" s="62"/>
      <c r="G165" s="63"/>
      <c r="H165" s="33"/>
      <c r="I165" s="36" t="str">
        <f>IF(AND(NOT(ISERROR(MATCH(G165,Condiciones!$F$4:$F$69,0))),NOT(ISERROR(MATCH(F165,Condiciones!$D$4:$D$15,0)))),"Si","")</f>
        <v/>
      </c>
      <c r="J165" s="74" t="str">
        <f t="shared" si="1"/>
        <v/>
      </c>
      <c r="K165" s="75" t="str">
        <f t="shared" si="5"/>
        <v/>
      </c>
      <c r="L165" s="1"/>
      <c r="M165" s="5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>
        <f t="shared" si="4"/>
        <v>154</v>
      </c>
      <c r="C166" s="32" t="str">
        <f t="shared" si="3"/>
        <v/>
      </c>
      <c r="D166" s="34"/>
      <c r="E166" s="62"/>
      <c r="F166" s="62"/>
      <c r="G166" s="63"/>
      <c r="H166" s="33"/>
      <c r="I166" s="36" t="str">
        <f>IF(AND(NOT(ISERROR(MATCH(G166,Condiciones!$F$4:$F$69,0))),NOT(ISERROR(MATCH(F166,Condiciones!$D$4:$D$15,0)))),"Si","")</f>
        <v/>
      </c>
      <c r="J166" s="74" t="str">
        <f t="shared" si="1"/>
        <v/>
      </c>
      <c r="K166" s="75" t="str">
        <f t="shared" si="5"/>
        <v/>
      </c>
      <c r="L166" s="1"/>
      <c r="M166" s="5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>
        <f t="shared" si="4"/>
        <v>155</v>
      </c>
      <c r="C167" s="32" t="str">
        <f t="shared" si="3"/>
        <v/>
      </c>
      <c r="D167" s="34"/>
      <c r="E167" s="62"/>
      <c r="F167" s="62"/>
      <c r="G167" s="63"/>
      <c r="H167" s="33"/>
      <c r="I167" s="36" t="str">
        <f>IF(AND(NOT(ISERROR(MATCH(G167,Condiciones!$F$4:$F$69,0))),NOT(ISERROR(MATCH(F167,Condiciones!$D$4:$D$15,0)))),"Si","")</f>
        <v/>
      </c>
      <c r="J167" s="74" t="str">
        <f t="shared" si="1"/>
        <v/>
      </c>
      <c r="K167" s="75" t="str">
        <f t="shared" si="5"/>
        <v/>
      </c>
      <c r="L167" s="1"/>
      <c r="M167" s="5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>
        <f t="shared" si="4"/>
        <v>156</v>
      </c>
      <c r="C168" s="32" t="str">
        <f t="shared" si="3"/>
        <v/>
      </c>
      <c r="D168" s="34"/>
      <c r="E168" s="62"/>
      <c r="F168" s="62"/>
      <c r="G168" s="63"/>
      <c r="H168" s="33"/>
      <c r="I168" s="36" t="str">
        <f>IF(AND(NOT(ISERROR(MATCH(G168,Condiciones!$F$4:$F$69,0))),NOT(ISERROR(MATCH(F168,Condiciones!$D$4:$D$15,0)))),"Si","")</f>
        <v/>
      </c>
      <c r="J168" s="74" t="str">
        <f t="shared" si="1"/>
        <v/>
      </c>
      <c r="K168" s="75" t="str">
        <f t="shared" si="5"/>
        <v/>
      </c>
      <c r="L168" s="1"/>
      <c r="M168" s="5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>
        <f t="shared" si="4"/>
        <v>157</v>
      </c>
      <c r="C169" s="32" t="str">
        <f t="shared" si="3"/>
        <v/>
      </c>
      <c r="D169" s="34"/>
      <c r="E169" s="62"/>
      <c r="F169" s="62"/>
      <c r="G169" s="63"/>
      <c r="H169" s="33"/>
      <c r="I169" s="36" t="str">
        <f>IF(AND(NOT(ISERROR(MATCH(G169,Condiciones!$F$4:$F$69,0))),NOT(ISERROR(MATCH(F169,Condiciones!$D$4:$D$15,0)))),"Si","")</f>
        <v/>
      </c>
      <c r="J169" s="74" t="str">
        <f t="shared" si="1"/>
        <v/>
      </c>
      <c r="K169" s="75" t="str">
        <f t="shared" si="5"/>
        <v/>
      </c>
      <c r="L169" s="1"/>
      <c r="M169" s="5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>
        <f t="shared" si="4"/>
        <v>158</v>
      </c>
      <c r="C170" s="32" t="str">
        <f t="shared" si="3"/>
        <v/>
      </c>
      <c r="D170" s="34"/>
      <c r="E170" s="62"/>
      <c r="F170" s="62"/>
      <c r="G170" s="63"/>
      <c r="H170" s="33"/>
      <c r="I170" s="36" t="str">
        <f>IF(AND(NOT(ISERROR(MATCH(G170,Condiciones!$F$4:$F$69,0))),NOT(ISERROR(MATCH(F170,Condiciones!$D$4:$D$15,0)))),"Si","")</f>
        <v/>
      </c>
      <c r="J170" s="74" t="str">
        <f t="shared" si="1"/>
        <v/>
      </c>
      <c r="K170" s="75" t="str">
        <f t="shared" si="5"/>
        <v/>
      </c>
      <c r="L170" s="1"/>
      <c r="M170" s="5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>
        <f t="shared" si="4"/>
        <v>159</v>
      </c>
      <c r="C171" s="32" t="str">
        <f t="shared" si="3"/>
        <v/>
      </c>
      <c r="D171" s="34"/>
      <c r="E171" s="62"/>
      <c r="F171" s="62"/>
      <c r="G171" s="63"/>
      <c r="H171" s="33"/>
      <c r="I171" s="36" t="str">
        <f>IF(AND(NOT(ISERROR(MATCH(G171,Condiciones!$F$4:$F$69,0))),NOT(ISERROR(MATCH(F171,Condiciones!$D$4:$D$15,0)))),"Si","")</f>
        <v/>
      </c>
      <c r="J171" s="74" t="str">
        <f t="shared" si="1"/>
        <v/>
      </c>
      <c r="K171" s="75" t="str">
        <f t="shared" si="5"/>
        <v/>
      </c>
      <c r="L171" s="1"/>
      <c r="M171" s="5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>
        <f t="shared" si="4"/>
        <v>160</v>
      </c>
      <c r="C172" s="32" t="str">
        <f t="shared" si="3"/>
        <v/>
      </c>
      <c r="D172" s="34"/>
      <c r="E172" s="62"/>
      <c r="F172" s="62"/>
      <c r="G172" s="63"/>
      <c r="H172" s="33"/>
      <c r="I172" s="36" t="str">
        <f>IF(AND(NOT(ISERROR(MATCH(G172,Condiciones!$F$4:$F$69,0))),NOT(ISERROR(MATCH(F172,Condiciones!$D$4:$D$15,0)))),"Si","")</f>
        <v/>
      </c>
      <c r="J172" s="74" t="str">
        <f t="shared" si="1"/>
        <v/>
      </c>
      <c r="K172" s="75" t="str">
        <f t="shared" si="5"/>
        <v/>
      </c>
      <c r="L172" s="1"/>
      <c r="M172" s="5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>
        <f t="shared" si="4"/>
        <v>161</v>
      </c>
      <c r="C173" s="32" t="str">
        <f t="shared" si="3"/>
        <v/>
      </c>
      <c r="D173" s="34"/>
      <c r="E173" s="62"/>
      <c r="F173" s="62"/>
      <c r="G173" s="63"/>
      <c r="H173" s="33"/>
      <c r="I173" s="36" t="str">
        <f>IF(AND(NOT(ISERROR(MATCH(G173,Condiciones!$F$4:$F$69,0))),NOT(ISERROR(MATCH(F173,Condiciones!$D$4:$D$15,0)))),"Si","")</f>
        <v/>
      </c>
      <c r="J173" s="74" t="str">
        <f t="shared" si="1"/>
        <v/>
      </c>
      <c r="K173" s="75" t="str">
        <f t="shared" si="5"/>
        <v/>
      </c>
      <c r="L173" s="1"/>
      <c r="M173" s="5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>
        <f t="shared" si="4"/>
        <v>162</v>
      </c>
      <c r="C174" s="32" t="str">
        <f t="shared" si="3"/>
        <v/>
      </c>
      <c r="D174" s="34"/>
      <c r="E174" s="62"/>
      <c r="F174" s="62"/>
      <c r="G174" s="63"/>
      <c r="H174" s="33"/>
      <c r="I174" s="36" t="str">
        <f>IF(AND(NOT(ISERROR(MATCH(G174,Condiciones!$F$4:$F$69,0))),NOT(ISERROR(MATCH(F174,Condiciones!$D$4:$D$15,0)))),"Si","")</f>
        <v/>
      </c>
      <c r="J174" s="74" t="str">
        <f t="shared" si="1"/>
        <v/>
      </c>
      <c r="K174" s="75" t="str">
        <f t="shared" si="5"/>
        <v/>
      </c>
      <c r="L174" s="1"/>
      <c r="M174" s="5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>
        <f t="shared" si="4"/>
        <v>163</v>
      </c>
      <c r="C175" s="32" t="str">
        <f t="shared" si="3"/>
        <v/>
      </c>
      <c r="D175" s="34"/>
      <c r="E175" s="62"/>
      <c r="F175" s="62"/>
      <c r="G175" s="63"/>
      <c r="H175" s="33"/>
      <c r="I175" s="36" t="str">
        <f>IF(AND(NOT(ISERROR(MATCH(G175,Condiciones!$F$4:$F$69,0))),NOT(ISERROR(MATCH(F175,Condiciones!$D$4:$D$15,0)))),"Si","")</f>
        <v/>
      </c>
      <c r="J175" s="74" t="str">
        <f t="shared" si="1"/>
        <v/>
      </c>
      <c r="K175" s="75" t="str">
        <f t="shared" si="5"/>
        <v/>
      </c>
      <c r="L175" s="1"/>
      <c r="M175" s="5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>
        <f t="shared" si="4"/>
        <v>164</v>
      </c>
      <c r="C176" s="32" t="str">
        <f t="shared" si="3"/>
        <v/>
      </c>
      <c r="D176" s="34"/>
      <c r="E176" s="62"/>
      <c r="F176" s="62"/>
      <c r="G176" s="63"/>
      <c r="H176" s="33"/>
      <c r="I176" s="36" t="str">
        <f>IF(AND(NOT(ISERROR(MATCH(G176,Condiciones!$F$4:$F$69,0))),NOT(ISERROR(MATCH(F176,Condiciones!$D$4:$D$15,0)))),"Si","")</f>
        <v/>
      </c>
      <c r="J176" s="74" t="str">
        <f t="shared" si="1"/>
        <v/>
      </c>
      <c r="K176" s="75" t="str">
        <f t="shared" si="5"/>
        <v/>
      </c>
      <c r="L176" s="1"/>
      <c r="M176" s="5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>
        <f t="shared" si="4"/>
        <v>165</v>
      </c>
      <c r="C177" s="32" t="str">
        <f t="shared" si="3"/>
        <v/>
      </c>
      <c r="D177" s="34"/>
      <c r="E177" s="62"/>
      <c r="F177" s="62"/>
      <c r="G177" s="63"/>
      <c r="H177" s="33"/>
      <c r="I177" s="36" t="str">
        <f>IF(AND(NOT(ISERROR(MATCH(G177,Condiciones!$F$4:$F$69,0))),NOT(ISERROR(MATCH(F177,Condiciones!$D$4:$D$15,0)))),"Si","")</f>
        <v/>
      </c>
      <c r="J177" s="74" t="str">
        <f t="shared" si="1"/>
        <v/>
      </c>
      <c r="K177" s="75" t="str">
        <f t="shared" si="5"/>
        <v/>
      </c>
      <c r="L177" s="1"/>
      <c r="M177" s="5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>
        <f t="shared" si="4"/>
        <v>166</v>
      </c>
      <c r="C178" s="32" t="str">
        <f t="shared" si="3"/>
        <v/>
      </c>
      <c r="D178" s="34"/>
      <c r="E178" s="62"/>
      <c r="F178" s="62"/>
      <c r="G178" s="63"/>
      <c r="H178" s="33"/>
      <c r="I178" s="36" t="str">
        <f>IF(AND(NOT(ISERROR(MATCH(G178,Condiciones!$F$4:$F$69,0))),NOT(ISERROR(MATCH(F178,Condiciones!$D$4:$D$15,0)))),"Si","")</f>
        <v/>
      </c>
      <c r="J178" s="74" t="str">
        <f t="shared" si="1"/>
        <v/>
      </c>
      <c r="K178" s="75" t="str">
        <f t="shared" si="5"/>
        <v/>
      </c>
      <c r="L178" s="1"/>
      <c r="M178" s="5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>
        <f t="shared" si="4"/>
        <v>167</v>
      </c>
      <c r="C179" s="32" t="str">
        <f t="shared" si="3"/>
        <v/>
      </c>
      <c r="D179" s="34"/>
      <c r="E179" s="62"/>
      <c r="F179" s="62"/>
      <c r="G179" s="63"/>
      <c r="H179" s="33"/>
      <c r="I179" s="36" t="str">
        <f>IF(AND(NOT(ISERROR(MATCH(G179,Condiciones!$F$4:$F$69,0))),NOT(ISERROR(MATCH(F179,Condiciones!$D$4:$D$15,0)))),"Si","")</f>
        <v/>
      </c>
      <c r="J179" s="74" t="str">
        <f t="shared" si="1"/>
        <v/>
      </c>
      <c r="K179" s="75" t="str">
        <f t="shared" si="5"/>
        <v/>
      </c>
      <c r="L179" s="1"/>
      <c r="M179" s="5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>
        <f t="shared" si="4"/>
        <v>168</v>
      </c>
      <c r="C180" s="32" t="str">
        <f t="shared" si="3"/>
        <v/>
      </c>
      <c r="D180" s="34"/>
      <c r="E180" s="62"/>
      <c r="F180" s="62"/>
      <c r="G180" s="63"/>
      <c r="H180" s="33"/>
      <c r="I180" s="36" t="str">
        <f>IF(AND(NOT(ISERROR(MATCH(G180,Condiciones!$F$4:$F$69,0))),NOT(ISERROR(MATCH(F180,Condiciones!$D$4:$D$15,0)))),"Si","")</f>
        <v/>
      </c>
      <c r="J180" s="74" t="str">
        <f t="shared" si="1"/>
        <v/>
      </c>
      <c r="K180" s="75" t="str">
        <f t="shared" si="5"/>
        <v/>
      </c>
      <c r="L180" s="1"/>
      <c r="M180" s="5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>
        <f t="shared" si="4"/>
        <v>169</v>
      </c>
      <c r="C181" s="32" t="str">
        <f t="shared" si="3"/>
        <v/>
      </c>
      <c r="D181" s="34"/>
      <c r="E181" s="62"/>
      <c r="F181" s="62"/>
      <c r="G181" s="63"/>
      <c r="H181" s="33"/>
      <c r="I181" s="36" t="str">
        <f>IF(AND(NOT(ISERROR(MATCH(G181,Condiciones!$F$4:$F$69,0))),NOT(ISERROR(MATCH(F181,Condiciones!$D$4:$D$15,0)))),"Si","")</f>
        <v/>
      </c>
      <c r="J181" s="74" t="str">
        <f t="shared" si="1"/>
        <v/>
      </c>
      <c r="K181" s="75" t="str">
        <f t="shared" si="5"/>
        <v/>
      </c>
      <c r="L181" s="1"/>
      <c r="M181" s="5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>
        <f t="shared" si="4"/>
        <v>170</v>
      </c>
      <c r="C182" s="32" t="str">
        <f t="shared" si="3"/>
        <v/>
      </c>
      <c r="D182" s="34"/>
      <c r="E182" s="62"/>
      <c r="F182" s="62"/>
      <c r="G182" s="63"/>
      <c r="H182" s="33"/>
      <c r="I182" s="36" t="str">
        <f>IF(AND(NOT(ISERROR(MATCH(G182,Condiciones!$F$4:$F$69,0))),NOT(ISERROR(MATCH(F182,Condiciones!$D$4:$D$15,0)))),"Si","")</f>
        <v/>
      </c>
      <c r="J182" s="74" t="str">
        <f t="shared" si="1"/>
        <v/>
      </c>
      <c r="K182" s="75" t="str">
        <f t="shared" si="5"/>
        <v/>
      </c>
      <c r="L182" s="1"/>
      <c r="M182" s="5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>
        <f t="shared" si="4"/>
        <v>171</v>
      </c>
      <c r="C183" s="32" t="str">
        <f t="shared" si="3"/>
        <v/>
      </c>
      <c r="D183" s="34"/>
      <c r="E183" s="62"/>
      <c r="F183" s="62"/>
      <c r="G183" s="63"/>
      <c r="H183" s="33"/>
      <c r="I183" s="36" t="str">
        <f>IF(AND(NOT(ISERROR(MATCH(G183,Condiciones!$F$4:$F$69,0))),NOT(ISERROR(MATCH(F183,Condiciones!$D$4:$D$15,0)))),"Si","")</f>
        <v/>
      </c>
      <c r="J183" s="74" t="str">
        <f t="shared" si="1"/>
        <v/>
      </c>
      <c r="K183" s="75" t="str">
        <f t="shared" si="5"/>
        <v/>
      </c>
      <c r="L183" s="1"/>
      <c r="M183" s="5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>
        <f t="shared" si="4"/>
        <v>172</v>
      </c>
      <c r="C184" s="32" t="str">
        <f t="shared" si="3"/>
        <v/>
      </c>
      <c r="D184" s="34"/>
      <c r="E184" s="62"/>
      <c r="F184" s="62"/>
      <c r="G184" s="63"/>
      <c r="H184" s="33"/>
      <c r="I184" s="36" t="str">
        <f>IF(AND(NOT(ISERROR(MATCH(G184,Condiciones!$F$4:$F$69,0))),NOT(ISERROR(MATCH(F184,Condiciones!$D$4:$D$15,0)))),"Si","")</f>
        <v/>
      </c>
      <c r="J184" s="74" t="str">
        <f t="shared" si="1"/>
        <v/>
      </c>
      <c r="K184" s="75" t="str">
        <f t="shared" si="5"/>
        <v/>
      </c>
      <c r="L184" s="1"/>
      <c r="M184" s="5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>
        <f t="shared" si="4"/>
        <v>173</v>
      </c>
      <c r="C185" s="32" t="str">
        <f t="shared" si="3"/>
        <v/>
      </c>
      <c r="D185" s="34"/>
      <c r="E185" s="62"/>
      <c r="F185" s="62"/>
      <c r="G185" s="63"/>
      <c r="H185" s="33"/>
      <c r="I185" s="36" t="str">
        <f>IF(AND(NOT(ISERROR(MATCH(G185,Condiciones!$F$4:$F$69,0))),NOT(ISERROR(MATCH(F185,Condiciones!$D$4:$D$15,0)))),"Si","")</f>
        <v/>
      </c>
      <c r="J185" s="74" t="str">
        <f t="shared" si="1"/>
        <v/>
      </c>
      <c r="K185" s="75" t="str">
        <f t="shared" si="5"/>
        <v/>
      </c>
      <c r="L185" s="1"/>
      <c r="M185" s="5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>
        <f t="shared" si="4"/>
        <v>174</v>
      </c>
      <c r="C186" s="32" t="str">
        <f t="shared" si="3"/>
        <v/>
      </c>
      <c r="D186" s="34"/>
      <c r="E186" s="62"/>
      <c r="F186" s="62"/>
      <c r="G186" s="63"/>
      <c r="H186" s="33"/>
      <c r="I186" s="36" t="str">
        <f>IF(AND(NOT(ISERROR(MATCH(G186,Condiciones!$F$4:$F$69,0))),NOT(ISERROR(MATCH(F186,Condiciones!$D$4:$D$15,0)))),"Si","")</f>
        <v/>
      </c>
      <c r="J186" s="74" t="str">
        <f t="shared" si="1"/>
        <v/>
      </c>
      <c r="K186" s="75" t="str">
        <f t="shared" si="5"/>
        <v/>
      </c>
      <c r="L186" s="1"/>
      <c r="M186" s="5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>
        <f t="shared" si="4"/>
        <v>175</v>
      </c>
      <c r="C187" s="32" t="str">
        <f t="shared" si="3"/>
        <v/>
      </c>
      <c r="D187" s="34"/>
      <c r="E187" s="62"/>
      <c r="F187" s="62"/>
      <c r="G187" s="63"/>
      <c r="H187" s="33"/>
      <c r="I187" s="36" t="str">
        <f>IF(AND(NOT(ISERROR(MATCH(G187,Condiciones!$F$4:$F$69,0))),NOT(ISERROR(MATCH(F187,Condiciones!$D$4:$D$15,0)))),"Si","")</f>
        <v/>
      </c>
      <c r="J187" s="74" t="str">
        <f t="shared" si="1"/>
        <v/>
      </c>
      <c r="K187" s="75" t="str">
        <f t="shared" si="5"/>
        <v/>
      </c>
      <c r="L187" s="1"/>
      <c r="M187" s="5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>
        <f t="shared" si="4"/>
        <v>176</v>
      </c>
      <c r="C188" s="32" t="str">
        <f t="shared" si="3"/>
        <v/>
      </c>
      <c r="D188" s="34"/>
      <c r="E188" s="62"/>
      <c r="F188" s="62"/>
      <c r="G188" s="63"/>
      <c r="H188" s="33"/>
      <c r="I188" s="36" t="str">
        <f>IF(AND(NOT(ISERROR(MATCH(G188,Condiciones!$F$4:$F$69,0))),NOT(ISERROR(MATCH(F188,Condiciones!$D$4:$D$15,0)))),"Si","")</f>
        <v/>
      </c>
      <c r="J188" s="74" t="str">
        <f t="shared" si="1"/>
        <v/>
      </c>
      <c r="K188" s="75" t="str">
        <f t="shared" si="5"/>
        <v/>
      </c>
      <c r="L188" s="1"/>
      <c r="M188" s="5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>
        <f t="shared" si="4"/>
        <v>177</v>
      </c>
      <c r="C189" s="32" t="str">
        <f t="shared" si="3"/>
        <v/>
      </c>
      <c r="D189" s="34"/>
      <c r="E189" s="62"/>
      <c r="F189" s="62"/>
      <c r="G189" s="63"/>
      <c r="H189" s="33"/>
      <c r="I189" s="36" t="str">
        <f>IF(AND(NOT(ISERROR(MATCH(G189,Condiciones!$F$4:$F$69,0))),NOT(ISERROR(MATCH(F189,Condiciones!$D$4:$D$15,0)))),"Si","")</f>
        <v/>
      </c>
      <c r="J189" s="74" t="str">
        <f t="shared" si="1"/>
        <v/>
      </c>
      <c r="K189" s="75" t="str">
        <f t="shared" si="5"/>
        <v/>
      </c>
      <c r="L189" s="1"/>
      <c r="M189" s="5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>
        <f t="shared" si="4"/>
        <v>178</v>
      </c>
      <c r="C190" s="32" t="str">
        <f t="shared" si="3"/>
        <v/>
      </c>
      <c r="D190" s="34"/>
      <c r="E190" s="62"/>
      <c r="F190" s="62"/>
      <c r="G190" s="63"/>
      <c r="H190" s="33"/>
      <c r="I190" s="36" t="str">
        <f>IF(AND(NOT(ISERROR(MATCH(G190,Condiciones!$F$4:$F$69,0))),NOT(ISERROR(MATCH(F190,Condiciones!$D$4:$D$15,0)))),"Si","")</f>
        <v/>
      </c>
      <c r="J190" s="74" t="str">
        <f t="shared" si="1"/>
        <v/>
      </c>
      <c r="K190" s="75" t="str">
        <f t="shared" si="5"/>
        <v/>
      </c>
      <c r="L190" s="1"/>
      <c r="M190" s="5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>
        <f t="shared" si="4"/>
        <v>179</v>
      </c>
      <c r="C191" s="32" t="str">
        <f t="shared" si="3"/>
        <v/>
      </c>
      <c r="D191" s="34"/>
      <c r="E191" s="62"/>
      <c r="F191" s="62"/>
      <c r="G191" s="63"/>
      <c r="H191" s="33"/>
      <c r="I191" s="36" t="str">
        <f>IF(AND(NOT(ISERROR(MATCH(G191,Condiciones!$F$4:$F$69,0))),NOT(ISERROR(MATCH(F191,Condiciones!$D$4:$D$15,0)))),"Si","")</f>
        <v/>
      </c>
      <c r="J191" s="74" t="str">
        <f t="shared" si="1"/>
        <v/>
      </c>
      <c r="K191" s="75" t="str">
        <f t="shared" si="5"/>
        <v/>
      </c>
      <c r="L191" s="1"/>
      <c r="M191" s="5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>
        <f t="shared" si="4"/>
        <v>180</v>
      </c>
      <c r="C192" s="32" t="str">
        <f t="shared" si="3"/>
        <v/>
      </c>
      <c r="D192" s="34"/>
      <c r="E192" s="62"/>
      <c r="F192" s="62"/>
      <c r="G192" s="63"/>
      <c r="H192" s="33"/>
      <c r="I192" s="36" t="str">
        <f>IF(AND(NOT(ISERROR(MATCH(G192,Condiciones!$F$4:$F$69,0))),NOT(ISERROR(MATCH(F192,Condiciones!$D$4:$D$15,0)))),"Si","")</f>
        <v/>
      </c>
      <c r="J192" s="74" t="str">
        <f t="shared" si="1"/>
        <v/>
      </c>
      <c r="K192" s="75" t="str">
        <f t="shared" si="5"/>
        <v/>
      </c>
      <c r="L192" s="1"/>
      <c r="M192" s="5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>
        <f t="shared" si="4"/>
        <v>181</v>
      </c>
      <c r="C193" s="32" t="str">
        <f t="shared" si="3"/>
        <v/>
      </c>
      <c r="D193" s="34"/>
      <c r="E193" s="62"/>
      <c r="F193" s="62"/>
      <c r="G193" s="63"/>
      <c r="H193" s="33"/>
      <c r="I193" s="36" t="str">
        <f>IF(AND(NOT(ISERROR(MATCH(G193,Condiciones!$F$4:$F$69,0))),NOT(ISERROR(MATCH(F193,Condiciones!$D$4:$D$15,0)))),"Si","")</f>
        <v/>
      </c>
      <c r="J193" s="74" t="str">
        <f t="shared" si="1"/>
        <v/>
      </c>
      <c r="K193" s="75" t="str">
        <f t="shared" si="5"/>
        <v/>
      </c>
      <c r="L193" s="1"/>
      <c r="M193" s="5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>
        <f t="shared" si="4"/>
        <v>182</v>
      </c>
      <c r="C194" s="32" t="str">
        <f t="shared" si="3"/>
        <v/>
      </c>
      <c r="D194" s="34"/>
      <c r="E194" s="62"/>
      <c r="F194" s="62"/>
      <c r="G194" s="63"/>
      <c r="H194" s="33"/>
      <c r="I194" s="36" t="str">
        <f>IF(AND(NOT(ISERROR(MATCH(G194,Condiciones!$F$4:$F$69,0))),NOT(ISERROR(MATCH(F194,Condiciones!$D$4:$D$15,0)))),"Si","")</f>
        <v/>
      </c>
      <c r="J194" s="74" t="str">
        <f t="shared" si="1"/>
        <v/>
      </c>
      <c r="K194" s="75" t="str">
        <f t="shared" si="5"/>
        <v/>
      </c>
      <c r="L194" s="1"/>
      <c r="M194" s="5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>
        <f t="shared" si="4"/>
        <v>183</v>
      </c>
      <c r="C195" s="32" t="str">
        <f t="shared" si="3"/>
        <v/>
      </c>
      <c r="D195" s="34"/>
      <c r="E195" s="62"/>
      <c r="F195" s="62"/>
      <c r="G195" s="63"/>
      <c r="H195" s="33"/>
      <c r="I195" s="36" t="str">
        <f>IF(AND(NOT(ISERROR(MATCH(G195,Condiciones!$F$4:$F$69,0))),NOT(ISERROR(MATCH(F195,Condiciones!$D$4:$D$15,0)))),"Si","")</f>
        <v/>
      </c>
      <c r="J195" s="74" t="str">
        <f t="shared" si="1"/>
        <v/>
      </c>
      <c r="K195" s="75" t="str">
        <f t="shared" si="5"/>
        <v/>
      </c>
      <c r="L195" s="1"/>
      <c r="M195" s="5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>
        <f t="shared" si="4"/>
        <v>184</v>
      </c>
      <c r="C196" s="32" t="str">
        <f t="shared" si="3"/>
        <v/>
      </c>
      <c r="D196" s="34"/>
      <c r="E196" s="62"/>
      <c r="F196" s="62"/>
      <c r="G196" s="63"/>
      <c r="H196" s="33"/>
      <c r="I196" s="36" t="str">
        <f>IF(AND(NOT(ISERROR(MATCH(G196,Condiciones!$F$4:$F$69,0))),NOT(ISERROR(MATCH(F196,Condiciones!$D$4:$D$15,0)))),"Si","")</f>
        <v/>
      </c>
      <c r="J196" s="74" t="str">
        <f t="shared" si="1"/>
        <v/>
      </c>
      <c r="K196" s="75" t="str">
        <f t="shared" si="5"/>
        <v/>
      </c>
      <c r="L196" s="1"/>
      <c r="M196" s="5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>
        <f t="shared" si="4"/>
        <v>185</v>
      </c>
      <c r="C197" s="32" t="str">
        <f t="shared" si="3"/>
        <v/>
      </c>
      <c r="D197" s="34"/>
      <c r="E197" s="62"/>
      <c r="F197" s="62"/>
      <c r="G197" s="63"/>
      <c r="H197" s="33"/>
      <c r="I197" s="36" t="str">
        <f>IF(AND(NOT(ISERROR(MATCH(G197,Condiciones!$F$4:$F$69,0))),NOT(ISERROR(MATCH(F197,Condiciones!$D$4:$D$15,0)))),"Si","")</f>
        <v/>
      </c>
      <c r="J197" s="74" t="str">
        <f t="shared" si="1"/>
        <v/>
      </c>
      <c r="K197" s="75" t="str">
        <f t="shared" si="5"/>
        <v/>
      </c>
      <c r="L197" s="1"/>
      <c r="M197" s="5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>
        <f t="shared" si="4"/>
        <v>186</v>
      </c>
      <c r="C198" s="32" t="str">
        <f t="shared" si="3"/>
        <v/>
      </c>
      <c r="D198" s="34"/>
      <c r="E198" s="62"/>
      <c r="F198" s="62"/>
      <c r="G198" s="63"/>
      <c r="H198" s="33"/>
      <c r="I198" s="36" t="str">
        <f>IF(AND(NOT(ISERROR(MATCH(G198,Condiciones!$F$4:$F$69,0))),NOT(ISERROR(MATCH(F198,Condiciones!$D$4:$D$15,0)))),"Si","")</f>
        <v/>
      </c>
      <c r="J198" s="74" t="str">
        <f t="shared" si="1"/>
        <v/>
      </c>
      <c r="K198" s="75" t="str">
        <f t="shared" si="5"/>
        <v/>
      </c>
      <c r="L198" s="1"/>
      <c r="M198" s="5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>
        <f t="shared" si="4"/>
        <v>187</v>
      </c>
      <c r="C199" s="32" t="str">
        <f t="shared" si="3"/>
        <v/>
      </c>
      <c r="D199" s="34"/>
      <c r="E199" s="62"/>
      <c r="F199" s="62"/>
      <c r="G199" s="63"/>
      <c r="H199" s="33"/>
      <c r="I199" s="36" t="str">
        <f>IF(AND(NOT(ISERROR(MATCH(G199,Condiciones!$F$4:$F$69,0))),NOT(ISERROR(MATCH(F199,Condiciones!$D$4:$D$15,0)))),"Si","")</f>
        <v/>
      </c>
      <c r="J199" s="74" t="str">
        <f t="shared" si="1"/>
        <v/>
      </c>
      <c r="K199" s="75" t="str">
        <f t="shared" si="5"/>
        <v/>
      </c>
      <c r="L199" s="1"/>
      <c r="M199" s="5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>
        <f t="shared" si="4"/>
        <v>188</v>
      </c>
      <c r="C200" s="32" t="str">
        <f t="shared" si="3"/>
        <v/>
      </c>
      <c r="D200" s="34"/>
      <c r="E200" s="62"/>
      <c r="F200" s="62"/>
      <c r="G200" s="63"/>
      <c r="H200" s="33"/>
      <c r="I200" s="36" t="str">
        <f>IF(AND(NOT(ISERROR(MATCH(G200,Condiciones!$F$4:$F$69,0))),NOT(ISERROR(MATCH(F200,Condiciones!$D$4:$D$15,0)))),"Si","")</f>
        <v/>
      </c>
      <c r="J200" s="74" t="str">
        <f t="shared" si="1"/>
        <v/>
      </c>
      <c r="K200" s="75" t="str">
        <f t="shared" si="5"/>
        <v/>
      </c>
      <c r="L200" s="1"/>
      <c r="M200" s="5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>
        <f t="shared" si="4"/>
        <v>189</v>
      </c>
      <c r="C201" s="32" t="str">
        <f t="shared" si="3"/>
        <v/>
      </c>
      <c r="D201" s="34"/>
      <c r="E201" s="62"/>
      <c r="F201" s="62"/>
      <c r="G201" s="63"/>
      <c r="H201" s="33"/>
      <c r="I201" s="36" t="str">
        <f>IF(AND(NOT(ISERROR(MATCH(G201,Condiciones!$F$4:$F$69,0))),NOT(ISERROR(MATCH(F201,Condiciones!$D$4:$D$15,0)))),"Si","")</f>
        <v/>
      </c>
      <c r="J201" s="74" t="str">
        <f t="shared" si="1"/>
        <v/>
      </c>
      <c r="K201" s="75" t="str">
        <f t="shared" si="5"/>
        <v/>
      </c>
      <c r="L201" s="1"/>
      <c r="M201" s="5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>
        <f t="shared" si="4"/>
        <v>190</v>
      </c>
      <c r="C202" s="32" t="str">
        <f t="shared" si="3"/>
        <v/>
      </c>
      <c r="D202" s="34"/>
      <c r="E202" s="62"/>
      <c r="F202" s="62"/>
      <c r="G202" s="63"/>
      <c r="H202" s="33"/>
      <c r="I202" s="36" t="str">
        <f>IF(AND(NOT(ISERROR(MATCH(G202,Condiciones!$F$4:$F$69,0))),NOT(ISERROR(MATCH(F202,Condiciones!$D$4:$D$15,0)))),"Si","")</f>
        <v/>
      </c>
      <c r="J202" s="74" t="str">
        <f t="shared" si="1"/>
        <v/>
      </c>
      <c r="K202" s="75" t="str">
        <f t="shared" si="5"/>
        <v/>
      </c>
      <c r="L202" s="1"/>
      <c r="M202" s="5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>
        <f t="shared" si="4"/>
        <v>191</v>
      </c>
      <c r="C203" s="32" t="str">
        <f t="shared" si="3"/>
        <v/>
      </c>
      <c r="D203" s="34"/>
      <c r="E203" s="62"/>
      <c r="F203" s="62"/>
      <c r="G203" s="63"/>
      <c r="H203" s="33"/>
      <c r="I203" s="36" t="str">
        <f>IF(AND(NOT(ISERROR(MATCH(G203,Condiciones!$F$4:$F$69,0))),NOT(ISERROR(MATCH(F203,Condiciones!$D$4:$D$15,0)))),"Si","")</f>
        <v/>
      </c>
      <c r="J203" s="74" t="str">
        <f t="shared" si="1"/>
        <v/>
      </c>
      <c r="K203" s="75" t="str">
        <f t="shared" si="5"/>
        <v/>
      </c>
      <c r="L203" s="1"/>
      <c r="M203" s="5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>
        <f t="shared" si="4"/>
        <v>192</v>
      </c>
      <c r="C204" s="32" t="str">
        <f t="shared" si="3"/>
        <v/>
      </c>
      <c r="D204" s="34"/>
      <c r="E204" s="62"/>
      <c r="F204" s="62"/>
      <c r="G204" s="63"/>
      <c r="H204" s="33"/>
      <c r="I204" s="36" t="str">
        <f>IF(AND(NOT(ISERROR(MATCH(G204,Condiciones!$F$4:$F$69,0))),NOT(ISERROR(MATCH(F204,Condiciones!$D$4:$D$15,0)))),"Si","")</f>
        <v/>
      </c>
      <c r="J204" s="74" t="str">
        <f t="shared" si="1"/>
        <v/>
      </c>
      <c r="K204" s="75" t="str">
        <f t="shared" si="5"/>
        <v/>
      </c>
      <c r="L204" s="1"/>
      <c r="M204" s="5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>
        <f t="shared" si="4"/>
        <v>193</v>
      </c>
      <c r="C205" s="32" t="str">
        <f t="shared" si="3"/>
        <v/>
      </c>
      <c r="D205" s="34"/>
      <c r="E205" s="62"/>
      <c r="F205" s="62"/>
      <c r="G205" s="63"/>
      <c r="H205" s="33"/>
      <c r="I205" s="36" t="str">
        <f>IF(AND(NOT(ISERROR(MATCH(G205,Condiciones!$F$4:$F$69,0))),NOT(ISERROR(MATCH(F205,Condiciones!$D$4:$D$15,0)))),"Si","")</f>
        <v/>
      </c>
      <c r="J205" s="74" t="str">
        <f t="shared" si="1"/>
        <v/>
      </c>
      <c r="K205" s="75" t="str">
        <f t="shared" si="5"/>
        <v/>
      </c>
      <c r="L205" s="1"/>
      <c r="M205" s="5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>
        <f t="shared" si="4"/>
        <v>194</v>
      </c>
      <c r="C206" s="32" t="str">
        <f t="shared" si="3"/>
        <v/>
      </c>
      <c r="D206" s="34"/>
      <c r="E206" s="62"/>
      <c r="F206" s="62"/>
      <c r="G206" s="63"/>
      <c r="H206" s="33"/>
      <c r="I206" s="36" t="str">
        <f>IF(AND(NOT(ISERROR(MATCH(G206,Condiciones!$F$4:$F$69,0))),NOT(ISERROR(MATCH(F206,Condiciones!$D$4:$D$15,0)))),"Si","")</f>
        <v/>
      </c>
      <c r="J206" s="74" t="str">
        <f t="shared" si="1"/>
        <v/>
      </c>
      <c r="K206" s="75" t="str">
        <f t="shared" si="5"/>
        <v/>
      </c>
      <c r="L206" s="1"/>
      <c r="M206" s="5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>
        <f t="shared" si="4"/>
        <v>195</v>
      </c>
      <c r="C207" s="32" t="str">
        <f t="shared" si="3"/>
        <v/>
      </c>
      <c r="D207" s="34"/>
      <c r="E207" s="62"/>
      <c r="F207" s="62"/>
      <c r="G207" s="63"/>
      <c r="H207" s="33"/>
      <c r="I207" s="36" t="str">
        <f>IF(AND(NOT(ISERROR(MATCH(G207,Condiciones!$F$4:$F$69,0))),NOT(ISERROR(MATCH(F207,Condiciones!$D$4:$D$15,0)))),"Si","")</f>
        <v/>
      </c>
      <c r="J207" s="74" t="str">
        <f t="shared" si="1"/>
        <v/>
      </c>
      <c r="K207" s="75" t="str">
        <f t="shared" si="5"/>
        <v/>
      </c>
      <c r="L207" s="1"/>
      <c r="M207" s="5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>
        <f t="shared" si="4"/>
        <v>196</v>
      </c>
      <c r="C208" s="32" t="str">
        <f t="shared" si="3"/>
        <v/>
      </c>
      <c r="D208" s="34"/>
      <c r="E208" s="62"/>
      <c r="F208" s="62"/>
      <c r="G208" s="63"/>
      <c r="H208" s="33"/>
      <c r="I208" s="36" t="str">
        <f>IF(AND(NOT(ISERROR(MATCH(G208,Condiciones!$F$4:$F$69,0))),NOT(ISERROR(MATCH(F208,Condiciones!$D$4:$D$15,0)))),"Si","")</f>
        <v/>
      </c>
      <c r="J208" s="74" t="str">
        <f t="shared" si="1"/>
        <v/>
      </c>
      <c r="K208" s="75" t="str">
        <f t="shared" si="5"/>
        <v/>
      </c>
      <c r="L208" s="1"/>
      <c r="M208" s="5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>
        <f t="shared" si="4"/>
        <v>197</v>
      </c>
      <c r="C209" s="32" t="str">
        <f t="shared" si="3"/>
        <v/>
      </c>
      <c r="D209" s="34"/>
      <c r="E209" s="62"/>
      <c r="F209" s="62"/>
      <c r="G209" s="63"/>
      <c r="H209" s="33"/>
      <c r="I209" s="36" t="str">
        <f>IF(AND(NOT(ISERROR(MATCH(G209,Condiciones!$F$4:$F$69,0))),NOT(ISERROR(MATCH(F209,Condiciones!$D$4:$D$15,0)))),"Si","")</f>
        <v/>
      </c>
      <c r="J209" s="74" t="str">
        <f t="shared" si="1"/>
        <v/>
      </c>
      <c r="K209" s="75" t="str">
        <f t="shared" si="5"/>
        <v/>
      </c>
      <c r="L209" s="1"/>
      <c r="M209" s="5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>
        <f t="shared" si="4"/>
        <v>198</v>
      </c>
      <c r="C210" s="32" t="str">
        <f t="shared" si="3"/>
        <v/>
      </c>
      <c r="D210" s="34"/>
      <c r="E210" s="62"/>
      <c r="F210" s="62"/>
      <c r="G210" s="63"/>
      <c r="H210" s="33"/>
      <c r="I210" s="36" t="str">
        <f>IF(AND(NOT(ISERROR(MATCH(G210,Condiciones!$F$4:$F$69,0))),NOT(ISERROR(MATCH(F210,Condiciones!$D$4:$D$15,0)))),"Si","")</f>
        <v/>
      </c>
      <c r="J210" s="74" t="str">
        <f t="shared" si="1"/>
        <v/>
      </c>
      <c r="K210" s="75" t="str">
        <f t="shared" si="5"/>
        <v/>
      </c>
      <c r="L210" s="1"/>
      <c r="M210" s="5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>
        <f t="shared" si="4"/>
        <v>199</v>
      </c>
      <c r="C211" s="32" t="str">
        <f t="shared" si="3"/>
        <v/>
      </c>
      <c r="D211" s="34"/>
      <c r="E211" s="62"/>
      <c r="F211" s="62"/>
      <c r="G211" s="63"/>
      <c r="H211" s="33"/>
      <c r="I211" s="36" t="str">
        <f>IF(AND(NOT(ISERROR(MATCH(G211,Condiciones!$F$4:$F$69,0))),NOT(ISERROR(MATCH(F211,Condiciones!$D$4:$D$15,0)))),"Si","")</f>
        <v/>
      </c>
      <c r="J211" s="74" t="str">
        <f t="shared" si="1"/>
        <v/>
      </c>
      <c r="K211" s="75" t="str">
        <f t="shared" si="5"/>
        <v/>
      </c>
      <c r="L211" s="1"/>
      <c r="M211" s="5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>
        <f t="shared" si="4"/>
        <v>200</v>
      </c>
      <c r="C212" s="32" t="str">
        <f t="shared" si="3"/>
        <v/>
      </c>
      <c r="D212" s="34"/>
      <c r="E212" s="62"/>
      <c r="F212" s="62"/>
      <c r="G212" s="63"/>
      <c r="H212" s="33"/>
      <c r="I212" s="36" t="str">
        <f>IF(AND(NOT(ISERROR(MATCH(G212,Condiciones!$F$4:$F$69,0))),NOT(ISERROR(MATCH(F212,Condiciones!$D$4:$D$15,0)))),"Si","")</f>
        <v/>
      </c>
      <c r="J212" s="74" t="str">
        <f t="shared" si="1"/>
        <v/>
      </c>
      <c r="K212" s="75" t="str">
        <f t="shared" si="5"/>
        <v/>
      </c>
      <c r="L212" s="1"/>
      <c r="M212" s="5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>
        <f t="shared" si="4"/>
        <v>201</v>
      </c>
      <c r="C213" s="32" t="str">
        <f t="shared" si="3"/>
        <v/>
      </c>
      <c r="D213" s="34"/>
      <c r="E213" s="62"/>
      <c r="F213" s="62"/>
      <c r="G213" s="63"/>
      <c r="H213" s="33"/>
      <c r="I213" s="36" t="str">
        <f>IF(AND(NOT(ISERROR(MATCH(G213,Condiciones!$F$4:$F$69,0))),NOT(ISERROR(MATCH(F213,Condiciones!$D$4:$D$15,0)))),"Si","")</f>
        <v/>
      </c>
      <c r="J213" s="74" t="str">
        <f t="shared" si="1"/>
        <v/>
      </c>
      <c r="K213" s="75" t="str">
        <f t="shared" si="5"/>
        <v/>
      </c>
      <c r="L213" s="1"/>
      <c r="M213" s="5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>
        <f t="shared" si="4"/>
        <v>202</v>
      </c>
      <c r="C214" s="32" t="str">
        <f t="shared" si="3"/>
        <v/>
      </c>
      <c r="D214" s="34"/>
      <c r="E214" s="62"/>
      <c r="F214" s="62"/>
      <c r="G214" s="63"/>
      <c r="H214" s="33"/>
      <c r="I214" s="36" t="str">
        <f>IF(AND(NOT(ISERROR(MATCH(G214,Condiciones!$F$4:$F$69,0))),NOT(ISERROR(MATCH(F214,Condiciones!$D$4:$D$15,0)))),"Si","")</f>
        <v/>
      </c>
      <c r="J214" s="74" t="str">
        <f t="shared" si="1"/>
        <v/>
      </c>
      <c r="K214" s="75" t="str">
        <f t="shared" si="5"/>
        <v/>
      </c>
      <c r="L214" s="1"/>
      <c r="M214" s="5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>
        <f t="shared" si="4"/>
        <v>203</v>
      </c>
      <c r="C215" s="32" t="str">
        <f t="shared" si="3"/>
        <v/>
      </c>
      <c r="D215" s="34"/>
      <c r="E215" s="62"/>
      <c r="F215" s="62"/>
      <c r="G215" s="63"/>
      <c r="H215" s="33"/>
      <c r="I215" s="36" t="str">
        <f>IF(AND(NOT(ISERROR(MATCH(G215,Condiciones!$F$4:$F$69,0))),NOT(ISERROR(MATCH(F215,Condiciones!$D$4:$D$15,0)))),"Si","")</f>
        <v/>
      </c>
      <c r="J215" s="74" t="str">
        <f t="shared" si="1"/>
        <v/>
      </c>
      <c r="K215" s="75" t="str">
        <f t="shared" si="5"/>
        <v/>
      </c>
      <c r="L215" s="1"/>
      <c r="M215" s="5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>
        <f t="shared" si="4"/>
        <v>204</v>
      </c>
      <c r="C216" s="32" t="str">
        <f t="shared" si="3"/>
        <v/>
      </c>
      <c r="D216" s="34"/>
      <c r="E216" s="62"/>
      <c r="F216" s="62"/>
      <c r="G216" s="63"/>
      <c r="H216" s="33"/>
      <c r="I216" s="36" t="str">
        <f>IF(AND(NOT(ISERROR(MATCH(G216,Condiciones!$F$4:$F$69,0))),NOT(ISERROR(MATCH(F216,Condiciones!$D$4:$D$15,0)))),"Si","")</f>
        <v/>
      </c>
      <c r="J216" s="74" t="str">
        <f t="shared" si="1"/>
        <v/>
      </c>
      <c r="K216" s="75" t="str">
        <f t="shared" si="5"/>
        <v/>
      </c>
      <c r="L216" s="1"/>
      <c r="M216" s="5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>
        <f t="shared" si="4"/>
        <v>205</v>
      </c>
      <c r="C217" s="32" t="str">
        <f t="shared" si="3"/>
        <v/>
      </c>
      <c r="D217" s="34"/>
      <c r="E217" s="62"/>
      <c r="F217" s="62"/>
      <c r="G217" s="63"/>
      <c r="H217" s="33"/>
      <c r="I217" s="36" t="str">
        <f>IF(AND(NOT(ISERROR(MATCH(G217,Condiciones!$F$4:$F$69,0))),NOT(ISERROR(MATCH(F217,Condiciones!$D$4:$D$15,0)))),"Si","")</f>
        <v/>
      </c>
      <c r="J217" s="74" t="str">
        <f t="shared" si="1"/>
        <v/>
      </c>
      <c r="K217" s="75" t="str">
        <f t="shared" si="5"/>
        <v/>
      </c>
      <c r="L217" s="1"/>
      <c r="M217" s="5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>
        <f t="shared" si="4"/>
        <v>206</v>
      </c>
      <c r="C218" s="32" t="str">
        <f t="shared" si="3"/>
        <v/>
      </c>
      <c r="D218" s="34"/>
      <c r="E218" s="62"/>
      <c r="F218" s="62"/>
      <c r="G218" s="63"/>
      <c r="H218" s="33"/>
      <c r="I218" s="36" t="str">
        <f>IF(AND(NOT(ISERROR(MATCH(G218,Condiciones!$F$4:$F$69,0))),NOT(ISERROR(MATCH(F218,Condiciones!$D$4:$D$15,0)))),"Si","")</f>
        <v/>
      </c>
      <c r="J218" s="74" t="str">
        <f t="shared" si="1"/>
        <v/>
      </c>
      <c r="K218" s="75" t="str">
        <f t="shared" si="5"/>
        <v/>
      </c>
      <c r="L218" s="1"/>
      <c r="M218" s="5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>
        <f t="shared" si="4"/>
        <v>207</v>
      </c>
      <c r="C219" s="32" t="str">
        <f t="shared" si="3"/>
        <v/>
      </c>
      <c r="D219" s="34"/>
      <c r="E219" s="62"/>
      <c r="F219" s="62"/>
      <c r="G219" s="63"/>
      <c r="H219" s="33"/>
      <c r="I219" s="36" t="str">
        <f>IF(AND(NOT(ISERROR(MATCH(G219,Condiciones!$F$4:$F$69,0))),NOT(ISERROR(MATCH(F219,Condiciones!$D$4:$D$15,0)))),"Si","")</f>
        <v/>
      </c>
      <c r="J219" s="74" t="str">
        <f t="shared" si="1"/>
        <v/>
      </c>
      <c r="K219" s="75" t="str">
        <f t="shared" si="5"/>
        <v/>
      </c>
      <c r="L219" s="1"/>
      <c r="M219" s="5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>
        <f t="shared" si="4"/>
        <v>208</v>
      </c>
      <c r="C220" s="32" t="str">
        <f t="shared" si="3"/>
        <v/>
      </c>
      <c r="D220" s="34"/>
      <c r="E220" s="62"/>
      <c r="F220" s="62"/>
      <c r="G220" s="63"/>
      <c r="H220" s="33"/>
      <c r="I220" s="36" t="str">
        <f>IF(AND(NOT(ISERROR(MATCH(G220,Condiciones!$F$4:$F$69,0))),NOT(ISERROR(MATCH(F220,Condiciones!$D$4:$D$15,0)))),"Si","")</f>
        <v/>
      </c>
      <c r="J220" s="74" t="str">
        <f t="shared" si="1"/>
        <v/>
      </c>
      <c r="K220" s="75" t="str">
        <f t="shared" si="5"/>
        <v/>
      </c>
      <c r="L220" s="1"/>
      <c r="M220" s="5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>
        <f t="shared" si="4"/>
        <v>209</v>
      </c>
      <c r="C221" s="32" t="str">
        <f t="shared" si="3"/>
        <v/>
      </c>
      <c r="D221" s="34"/>
      <c r="E221" s="62"/>
      <c r="F221" s="62"/>
      <c r="G221" s="63"/>
      <c r="H221" s="33"/>
      <c r="I221" s="36" t="str">
        <f>IF(AND(NOT(ISERROR(MATCH(G221,Condiciones!$F$4:$F$69,0))),NOT(ISERROR(MATCH(F221,Condiciones!$D$4:$D$15,0)))),"Si","")</f>
        <v/>
      </c>
      <c r="J221" s="74" t="str">
        <f t="shared" si="1"/>
        <v/>
      </c>
      <c r="K221" s="75" t="str">
        <f t="shared" si="5"/>
        <v/>
      </c>
      <c r="L221" s="1"/>
      <c r="M221" s="5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>
        <f t="shared" si="4"/>
        <v>210</v>
      </c>
      <c r="C222" s="32" t="str">
        <f t="shared" si="3"/>
        <v/>
      </c>
      <c r="D222" s="34"/>
      <c r="E222" s="62"/>
      <c r="F222" s="62"/>
      <c r="G222" s="63"/>
      <c r="H222" s="33"/>
      <c r="I222" s="36" t="str">
        <f>IF(AND(NOT(ISERROR(MATCH(G222,Condiciones!$F$4:$F$69,0))),NOT(ISERROR(MATCH(F222,Condiciones!$D$4:$D$15,0)))),"Si","")</f>
        <v/>
      </c>
      <c r="J222" s="74" t="str">
        <f t="shared" si="1"/>
        <v/>
      </c>
      <c r="K222" s="75" t="str">
        <f t="shared" si="5"/>
        <v/>
      </c>
      <c r="L222" s="1"/>
      <c r="M222" s="5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>
        <f t="shared" si="4"/>
        <v>211</v>
      </c>
      <c r="C223" s="32" t="str">
        <f t="shared" si="3"/>
        <v/>
      </c>
      <c r="D223" s="34"/>
      <c r="E223" s="62"/>
      <c r="F223" s="62"/>
      <c r="G223" s="63"/>
      <c r="H223" s="33"/>
      <c r="I223" s="36" t="str">
        <f>IF(AND(NOT(ISERROR(MATCH(G223,Condiciones!$F$4:$F$69,0))),NOT(ISERROR(MATCH(F223,Condiciones!$D$4:$D$15,0)))),"Si","")</f>
        <v/>
      </c>
      <c r="J223" s="74" t="str">
        <f t="shared" si="1"/>
        <v/>
      </c>
      <c r="K223" s="75" t="str">
        <f t="shared" si="5"/>
        <v/>
      </c>
      <c r="L223" s="1"/>
      <c r="M223" s="5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>
        <f t="shared" si="4"/>
        <v>212</v>
      </c>
      <c r="C224" s="32" t="str">
        <f t="shared" si="3"/>
        <v/>
      </c>
      <c r="D224" s="34"/>
      <c r="E224" s="62"/>
      <c r="F224" s="62"/>
      <c r="G224" s="63"/>
      <c r="H224" s="33"/>
      <c r="I224" s="36" t="str">
        <f>IF(AND(NOT(ISERROR(MATCH(G224,Condiciones!$F$4:$F$69,0))),NOT(ISERROR(MATCH(F224,Condiciones!$D$4:$D$15,0)))),"Si","")</f>
        <v/>
      </c>
      <c r="J224" s="74" t="str">
        <f t="shared" si="1"/>
        <v/>
      </c>
      <c r="K224" s="75" t="str">
        <f t="shared" si="5"/>
        <v/>
      </c>
      <c r="L224" s="1"/>
      <c r="M224" s="5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>
        <f t="shared" si="4"/>
        <v>213</v>
      </c>
      <c r="C225" s="32" t="str">
        <f t="shared" si="3"/>
        <v/>
      </c>
      <c r="D225" s="34"/>
      <c r="E225" s="62"/>
      <c r="F225" s="62"/>
      <c r="G225" s="63"/>
      <c r="H225" s="33"/>
      <c r="I225" s="36" t="str">
        <f>IF(AND(NOT(ISERROR(MATCH(G225,Condiciones!$F$4:$F$69,0))),NOT(ISERROR(MATCH(F225,Condiciones!$D$4:$D$15,0)))),"Si","")</f>
        <v/>
      </c>
      <c r="J225" s="74" t="str">
        <f t="shared" si="1"/>
        <v/>
      </c>
      <c r="K225" s="75" t="str">
        <f t="shared" si="5"/>
        <v/>
      </c>
      <c r="L225" s="1"/>
      <c r="M225" s="5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>
        <f t="shared" si="4"/>
        <v>214</v>
      </c>
      <c r="C226" s="32" t="str">
        <f t="shared" si="3"/>
        <v/>
      </c>
      <c r="D226" s="34"/>
      <c r="E226" s="62"/>
      <c r="F226" s="62"/>
      <c r="G226" s="63"/>
      <c r="H226" s="33"/>
      <c r="I226" s="36" t="str">
        <f>IF(AND(NOT(ISERROR(MATCH(G226,Condiciones!$F$4:$F$69,0))),NOT(ISERROR(MATCH(F226,Condiciones!$D$4:$D$15,0)))),"Si","")</f>
        <v/>
      </c>
      <c r="J226" s="74" t="str">
        <f t="shared" si="1"/>
        <v/>
      </c>
      <c r="K226" s="75" t="str">
        <f t="shared" si="5"/>
        <v/>
      </c>
      <c r="L226" s="1"/>
      <c r="M226" s="5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>
        <f t="shared" si="4"/>
        <v>215</v>
      </c>
      <c r="C227" s="32" t="str">
        <f t="shared" si="3"/>
        <v/>
      </c>
      <c r="D227" s="34"/>
      <c r="E227" s="62"/>
      <c r="F227" s="62"/>
      <c r="G227" s="63"/>
      <c r="H227" s="33"/>
      <c r="I227" s="36" t="str">
        <f>IF(AND(NOT(ISERROR(MATCH(G227,Condiciones!$F$4:$F$69,0))),NOT(ISERROR(MATCH(F227,Condiciones!$D$4:$D$15,0)))),"Si","")</f>
        <v/>
      </c>
      <c r="J227" s="74" t="str">
        <f t="shared" si="1"/>
        <v/>
      </c>
      <c r="K227" s="75" t="str">
        <f t="shared" si="5"/>
        <v/>
      </c>
      <c r="L227" s="1"/>
      <c r="M227" s="5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>
        <f t="shared" si="4"/>
        <v>216</v>
      </c>
      <c r="C228" s="32" t="str">
        <f t="shared" si="3"/>
        <v/>
      </c>
      <c r="D228" s="34"/>
      <c r="E228" s="62"/>
      <c r="F228" s="62"/>
      <c r="G228" s="63"/>
      <c r="H228" s="33"/>
      <c r="I228" s="36" t="str">
        <f>IF(AND(NOT(ISERROR(MATCH(G228,Condiciones!$F$4:$F$69,0))),NOT(ISERROR(MATCH(F228,Condiciones!$D$4:$D$15,0)))),"Si","")</f>
        <v/>
      </c>
      <c r="J228" s="74" t="str">
        <f t="shared" si="1"/>
        <v/>
      </c>
      <c r="K228" s="75" t="str">
        <f t="shared" si="5"/>
        <v/>
      </c>
      <c r="L228" s="1"/>
      <c r="M228" s="5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>
        <f t="shared" si="4"/>
        <v>217</v>
      </c>
      <c r="C229" s="32" t="str">
        <f t="shared" si="3"/>
        <v/>
      </c>
      <c r="D229" s="34"/>
      <c r="E229" s="62"/>
      <c r="F229" s="62"/>
      <c r="G229" s="63"/>
      <c r="H229" s="33"/>
      <c r="I229" s="36" t="str">
        <f>IF(AND(NOT(ISERROR(MATCH(G229,Condiciones!$F$4:$F$69,0))),NOT(ISERROR(MATCH(F229,Condiciones!$D$4:$D$15,0)))),"Si","")</f>
        <v/>
      </c>
      <c r="J229" s="74" t="str">
        <f t="shared" si="1"/>
        <v/>
      </c>
      <c r="K229" s="75" t="str">
        <f t="shared" si="5"/>
        <v/>
      </c>
      <c r="L229" s="1"/>
      <c r="M229" s="5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>
        <f t="shared" si="4"/>
        <v>218</v>
      </c>
      <c r="C230" s="32" t="str">
        <f t="shared" si="3"/>
        <v/>
      </c>
      <c r="D230" s="34"/>
      <c r="E230" s="62"/>
      <c r="F230" s="62"/>
      <c r="G230" s="63"/>
      <c r="H230" s="33"/>
      <c r="I230" s="36" t="str">
        <f>IF(AND(NOT(ISERROR(MATCH(G230,Condiciones!$F$4:$F$69,0))),NOT(ISERROR(MATCH(F230,Condiciones!$D$4:$D$15,0)))),"Si","")</f>
        <v/>
      </c>
      <c r="J230" s="74" t="str">
        <f t="shared" si="1"/>
        <v/>
      </c>
      <c r="K230" s="75" t="str">
        <f t="shared" si="5"/>
        <v/>
      </c>
      <c r="L230" s="1"/>
      <c r="M230" s="5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>
        <f t="shared" si="4"/>
        <v>219</v>
      </c>
      <c r="C231" s="32" t="str">
        <f t="shared" si="3"/>
        <v/>
      </c>
      <c r="D231" s="34"/>
      <c r="E231" s="62"/>
      <c r="F231" s="62"/>
      <c r="G231" s="63"/>
      <c r="H231" s="33"/>
      <c r="I231" s="36" t="str">
        <f>IF(AND(NOT(ISERROR(MATCH(G231,Condiciones!$F$4:$F$69,0))),NOT(ISERROR(MATCH(F231,Condiciones!$D$4:$D$15,0)))),"Si","")</f>
        <v/>
      </c>
      <c r="J231" s="74" t="str">
        <f t="shared" si="1"/>
        <v/>
      </c>
      <c r="K231" s="75" t="str">
        <f t="shared" si="5"/>
        <v/>
      </c>
      <c r="L231" s="1"/>
      <c r="M231" s="5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>
        <f t="shared" si="4"/>
        <v>220</v>
      </c>
      <c r="C232" s="32" t="str">
        <f t="shared" si="3"/>
        <v/>
      </c>
      <c r="D232" s="34"/>
      <c r="E232" s="62"/>
      <c r="F232" s="62"/>
      <c r="G232" s="63"/>
      <c r="H232" s="33"/>
      <c r="I232" s="36" t="str">
        <f>IF(AND(NOT(ISERROR(MATCH(G232,Condiciones!$F$4:$F$69,0))),NOT(ISERROR(MATCH(F232,Condiciones!$D$4:$D$15,0)))),"Si","")</f>
        <v/>
      </c>
      <c r="J232" s="74" t="str">
        <f t="shared" si="1"/>
        <v/>
      </c>
      <c r="K232" s="75" t="str">
        <f t="shared" si="5"/>
        <v/>
      </c>
      <c r="L232" s="1"/>
      <c r="M232" s="5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>
        <f t="shared" si="4"/>
        <v>221</v>
      </c>
      <c r="C233" s="32" t="str">
        <f t="shared" si="3"/>
        <v/>
      </c>
      <c r="D233" s="34"/>
      <c r="E233" s="62"/>
      <c r="F233" s="62"/>
      <c r="G233" s="63"/>
      <c r="H233" s="33"/>
      <c r="I233" s="36" t="str">
        <f>IF(AND(NOT(ISERROR(MATCH(G233,Condiciones!$F$4:$F$69,0))),NOT(ISERROR(MATCH(F233,Condiciones!$D$4:$D$15,0)))),"Si","")</f>
        <v/>
      </c>
      <c r="J233" s="74" t="str">
        <f t="shared" si="1"/>
        <v/>
      </c>
      <c r="K233" s="75" t="str">
        <f t="shared" si="5"/>
        <v/>
      </c>
      <c r="L233" s="1"/>
      <c r="M233" s="5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>
        <f t="shared" si="4"/>
        <v>222</v>
      </c>
      <c r="C234" s="32" t="str">
        <f t="shared" si="3"/>
        <v/>
      </c>
      <c r="D234" s="34"/>
      <c r="E234" s="62"/>
      <c r="F234" s="62"/>
      <c r="G234" s="63"/>
      <c r="H234" s="33"/>
      <c r="I234" s="36" t="str">
        <f>IF(AND(NOT(ISERROR(MATCH(G234,Condiciones!$F$4:$F$69,0))),NOT(ISERROR(MATCH(F234,Condiciones!$D$4:$D$15,0)))),"Si","")</f>
        <v/>
      </c>
      <c r="J234" s="74" t="str">
        <f t="shared" si="1"/>
        <v/>
      </c>
      <c r="K234" s="75" t="str">
        <f t="shared" si="5"/>
        <v/>
      </c>
      <c r="L234" s="1"/>
      <c r="M234" s="5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>
        <f t="shared" si="4"/>
        <v>223</v>
      </c>
      <c r="C235" s="32" t="str">
        <f t="shared" si="3"/>
        <v/>
      </c>
      <c r="D235" s="34"/>
      <c r="E235" s="62"/>
      <c r="F235" s="62"/>
      <c r="G235" s="63"/>
      <c r="H235" s="33"/>
      <c r="I235" s="36" t="str">
        <f>IF(AND(NOT(ISERROR(MATCH(G235,Condiciones!$F$4:$F$69,0))),NOT(ISERROR(MATCH(F235,Condiciones!$D$4:$D$15,0)))),"Si","")</f>
        <v/>
      </c>
      <c r="J235" s="74" t="str">
        <f t="shared" si="1"/>
        <v/>
      </c>
      <c r="K235" s="75" t="str">
        <f t="shared" si="5"/>
        <v/>
      </c>
      <c r="L235" s="1"/>
      <c r="M235" s="5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>
        <f t="shared" si="4"/>
        <v>224</v>
      </c>
      <c r="C236" s="32" t="str">
        <f t="shared" si="3"/>
        <v/>
      </c>
      <c r="D236" s="34"/>
      <c r="E236" s="62"/>
      <c r="F236" s="62"/>
      <c r="G236" s="63"/>
      <c r="H236" s="33"/>
      <c r="I236" s="36" t="str">
        <f>IF(AND(NOT(ISERROR(MATCH(G236,Condiciones!$F$4:$F$69,0))),NOT(ISERROR(MATCH(F236,Condiciones!$D$4:$D$15,0)))),"Si","")</f>
        <v/>
      </c>
      <c r="J236" s="74" t="str">
        <f t="shared" si="1"/>
        <v/>
      </c>
      <c r="K236" s="75" t="str">
        <f t="shared" si="5"/>
        <v/>
      </c>
      <c r="L236" s="1"/>
      <c r="M236" s="5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>
        <f t="shared" si="4"/>
        <v>225</v>
      </c>
      <c r="C237" s="32" t="str">
        <f t="shared" si="3"/>
        <v/>
      </c>
      <c r="D237" s="34"/>
      <c r="E237" s="62"/>
      <c r="F237" s="62"/>
      <c r="G237" s="63"/>
      <c r="H237" s="33"/>
      <c r="I237" s="36" t="str">
        <f>IF(AND(NOT(ISERROR(MATCH(G237,Condiciones!$F$4:$F$69,0))),NOT(ISERROR(MATCH(F237,Condiciones!$D$4:$D$15,0)))),"Si","")</f>
        <v/>
      </c>
      <c r="J237" s="74" t="str">
        <f t="shared" si="1"/>
        <v/>
      </c>
      <c r="K237" s="75" t="str">
        <f t="shared" si="5"/>
        <v/>
      </c>
      <c r="L237" s="1"/>
      <c r="M237" s="5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>
        <f t="shared" si="4"/>
        <v>226</v>
      </c>
      <c r="C238" s="32" t="str">
        <f t="shared" si="3"/>
        <v/>
      </c>
      <c r="D238" s="34"/>
      <c r="E238" s="62"/>
      <c r="F238" s="62"/>
      <c r="G238" s="63"/>
      <c r="H238" s="33"/>
      <c r="I238" s="36" t="str">
        <f>IF(AND(NOT(ISERROR(MATCH(G238,Condiciones!$F$4:$F$69,0))),NOT(ISERROR(MATCH(F238,Condiciones!$D$4:$D$15,0)))),"Si","")</f>
        <v/>
      </c>
      <c r="J238" s="74" t="str">
        <f t="shared" si="1"/>
        <v/>
      </c>
      <c r="K238" s="75" t="str">
        <f t="shared" si="5"/>
        <v/>
      </c>
      <c r="L238" s="1"/>
      <c r="M238" s="5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>
        <f t="shared" si="4"/>
        <v>227</v>
      </c>
      <c r="C239" s="32" t="str">
        <f t="shared" si="3"/>
        <v/>
      </c>
      <c r="D239" s="34"/>
      <c r="E239" s="62"/>
      <c r="F239" s="62"/>
      <c r="G239" s="63"/>
      <c r="H239" s="33"/>
      <c r="I239" s="36" t="str">
        <f>IF(AND(NOT(ISERROR(MATCH(G239,Condiciones!$F$4:$F$69,0))),NOT(ISERROR(MATCH(F239,Condiciones!$D$4:$D$15,0)))),"Si","")</f>
        <v/>
      </c>
      <c r="J239" s="74" t="str">
        <f t="shared" si="1"/>
        <v/>
      </c>
      <c r="K239" s="75" t="str">
        <f t="shared" si="5"/>
        <v/>
      </c>
      <c r="L239" s="1"/>
      <c r="M239" s="5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>
        <f t="shared" si="4"/>
        <v>228</v>
      </c>
      <c r="C240" s="32" t="str">
        <f t="shared" si="3"/>
        <v/>
      </c>
      <c r="D240" s="34"/>
      <c r="E240" s="62"/>
      <c r="F240" s="62"/>
      <c r="G240" s="63"/>
      <c r="H240" s="33"/>
      <c r="I240" s="36" t="str">
        <f>IF(AND(NOT(ISERROR(MATCH(G240,Condiciones!$F$4:$F$69,0))),NOT(ISERROR(MATCH(F240,Condiciones!$D$4:$D$15,0)))),"Si","")</f>
        <v/>
      </c>
      <c r="J240" s="74" t="str">
        <f t="shared" si="1"/>
        <v/>
      </c>
      <c r="K240" s="75" t="str">
        <f t="shared" si="5"/>
        <v/>
      </c>
      <c r="L240" s="1"/>
      <c r="M240" s="5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>
        <f t="shared" si="4"/>
        <v>229</v>
      </c>
      <c r="C241" s="32" t="str">
        <f t="shared" si="3"/>
        <v/>
      </c>
      <c r="D241" s="34"/>
      <c r="E241" s="62"/>
      <c r="F241" s="62"/>
      <c r="G241" s="63"/>
      <c r="H241" s="33"/>
      <c r="I241" s="36" t="str">
        <f>IF(AND(NOT(ISERROR(MATCH(G241,Condiciones!$F$4:$F$69,0))),NOT(ISERROR(MATCH(F241,Condiciones!$D$4:$D$15,0)))),"Si","")</f>
        <v/>
      </c>
      <c r="J241" s="74" t="str">
        <f t="shared" si="1"/>
        <v/>
      </c>
      <c r="K241" s="75" t="str">
        <f t="shared" si="5"/>
        <v/>
      </c>
      <c r="L241" s="1"/>
      <c r="M241" s="5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>
        <f t="shared" si="4"/>
        <v>230</v>
      </c>
      <c r="C242" s="32" t="str">
        <f t="shared" si="3"/>
        <v/>
      </c>
      <c r="D242" s="34"/>
      <c r="E242" s="62"/>
      <c r="F242" s="62"/>
      <c r="G242" s="63"/>
      <c r="H242" s="33"/>
      <c r="I242" s="36" t="str">
        <f>IF(AND(NOT(ISERROR(MATCH(G242,Condiciones!$F$4:$F$69,0))),NOT(ISERROR(MATCH(F242,Condiciones!$D$4:$D$15,0)))),"Si","")</f>
        <v/>
      </c>
      <c r="J242" s="74" t="str">
        <f t="shared" si="1"/>
        <v/>
      </c>
      <c r="K242" s="75" t="str">
        <f t="shared" si="5"/>
        <v/>
      </c>
      <c r="L242" s="1"/>
      <c r="M242" s="5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>
        <f t="shared" si="4"/>
        <v>231</v>
      </c>
      <c r="C243" s="32" t="str">
        <f t="shared" si="3"/>
        <v/>
      </c>
      <c r="D243" s="34"/>
      <c r="E243" s="62"/>
      <c r="F243" s="62"/>
      <c r="G243" s="63"/>
      <c r="H243" s="33"/>
      <c r="I243" s="36" t="str">
        <f>IF(AND(NOT(ISERROR(MATCH(G243,Condiciones!$F$4:$F$69,0))),NOT(ISERROR(MATCH(F243,Condiciones!$D$4:$D$15,0)))),"Si","")</f>
        <v/>
      </c>
      <c r="J243" s="74" t="str">
        <f t="shared" si="1"/>
        <v/>
      </c>
      <c r="K243" s="75" t="str">
        <f t="shared" si="5"/>
        <v/>
      </c>
      <c r="L243" s="1"/>
      <c r="M243" s="5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>
        <f t="shared" si="4"/>
        <v>232</v>
      </c>
      <c r="C244" s="32" t="str">
        <f t="shared" si="3"/>
        <v/>
      </c>
      <c r="D244" s="34"/>
      <c r="E244" s="62"/>
      <c r="F244" s="62"/>
      <c r="G244" s="63"/>
      <c r="H244" s="33"/>
      <c r="I244" s="36" t="str">
        <f>IF(AND(NOT(ISERROR(MATCH(G244,Condiciones!$F$4:$F$69,0))),NOT(ISERROR(MATCH(F244,Condiciones!$D$4:$D$15,0)))),"Si","")</f>
        <v/>
      </c>
      <c r="J244" s="74" t="str">
        <f t="shared" si="1"/>
        <v/>
      </c>
      <c r="K244" s="75" t="str">
        <f t="shared" si="5"/>
        <v/>
      </c>
      <c r="L244" s="1"/>
      <c r="M244" s="5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>
        <f t="shared" si="4"/>
        <v>233</v>
      </c>
      <c r="C245" s="32" t="str">
        <f t="shared" si="3"/>
        <v/>
      </c>
      <c r="D245" s="34"/>
      <c r="E245" s="62"/>
      <c r="F245" s="62"/>
      <c r="G245" s="63"/>
      <c r="H245" s="33"/>
      <c r="I245" s="36" t="str">
        <f>IF(AND(NOT(ISERROR(MATCH(G245,Condiciones!$F$4:$F$69,0))),NOT(ISERROR(MATCH(F245,Condiciones!$D$4:$D$15,0)))),"Si","")</f>
        <v/>
      </c>
      <c r="J245" s="74" t="str">
        <f t="shared" si="1"/>
        <v/>
      </c>
      <c r="K245" s="75" t="str">
        <f t="shared" si="5"/>
        <v/>
      </c>
      <c r="L245" s="1"/>
      <c r="M245" s="5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>
        <f t="shared" si="4"/>
        <v>234</v>
      </c>
      <c r="C246" s="32" t="str">
        <f t="shared" si="3"/>
        <v/>
      </c>
      <c r="D246" s="34"/>
      <c r="E246" s="62"/>
      <c r="F246" s="62"/>
      <c r="G246" s="63"/>
      <c r="H246" s="33"/>
      <c r="I246" s="36" t="str">
        <f>IF(AND(NOT(ISERROR(MATCH(G246,Condiciones!$F$4:$F$69,0))),NOT(ISERROR(MATCH(F246,Condiciones!$D$4:$D$15,0)))),"Si","")</f>
        <v/>
      </c>
      <c r="J246" s="74" t="str">
        <f t="shared" si="1"/>
        <v/>
      </c>
      <c r="K246" s="75" t="str">
        <f t="shared" si="5"/>
        <v/>
      </c>
      <c r="L246" s="1"/>
      <c r="M246" s="5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>
        <f t="shared" si="4"/>
        <v>235</v>
      </c>
      <c r="C247" s="32" t="str">
        <f t="shared" si="3"/>
        <v/>
      </c>
      <c r="D247" s="34"/>
      <c r="E247" s="62"/>
      <c r="F247" s="62"/>
      <c r="G247" s="63"/>
      <c r="H247" s="33"/>
      <c r="I247" s="36" t="str">
        <f>IF(AND(NOT(ISERROR(MATCH(G247,Condiciones!$F$4:$F$69,0))),NOT(ISERROR(MATCH(F247,Condiciones!$D$4:$D$15,0)))),"Si","")</f>
        <v/>
      </c>
      <c r="J247" s="74" t="str">
        <f t="shared" si="1"/>
        <v/>
      </c>
      <c r="K247" s="75" t="str">
        <f t="shared" si="5"/>
        <v/>
      </c>
      <c r="L247" s="1"/>
      <c r="M247" s="5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>
        <f t="shared" si="4"/>
        <v>236</v>
      </c>
      <c r="C248" s="32" t="str">
        <f t="shared" si="3"/>
        <v/>
      </c>
      <c r="D248" s="34"/>
      <c r="E248" s="62"/>
      <c r="F248" s="62"/>
      <c r="G248" s="63"/>
      <c r="H248" s="33"/>
      <c r="I248" s="36" t="str">
        <f>IF(AND(NOT(ISERROR(MATCH(G248,Condiciones!$F$4:$F$69,0))),NOT(ISERROR(MATCH(F248,Condiciones!$D$4:$D$15,0)))),"Si","")</f>
        <v/>
      </c>
      <c r="J248" s="74" t="str">
        <f t="shared" si="1"/>
        <v/>
      </c>
      <c r="K248" s="75" t="str">
        <f t="shared" si="5"/>
        <v/>
      </c>
      <c r="L248" s="1"/>
      <c r="M248" s="5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>
        <f t="shared" si="4"/>
        <v>237</v>
      </c>
      <c r="C249" s="32" t="str">
        <f t="shared" si="3"/>
        <v/>
      </c>
      <c r="D249" s="34"/>
      <c r="E249" s="62"/>
      <c r="F249" s="62"/>
      <c r="G249" s="63"/>
      <c r="H249" s="33"/>
      <c r="I249" s="36" t="str">
        <f>IF(AND(NOT(ISERROR(MATCH(G249,Condiciones!$F$4:$F$69,0))),NOT(ISERROR(MATCH(F249,Condiciones!$D$4:$D$15,0)))),"Si","")</f>
        <v/>
      </c>
      <c r="J249" s="74" t="str">
        <f t="shared" si="1"/>
        <v/>
      </c>
      <c r="K249" s="75" t="str">
        <f t="shared" si="5"/>
        <v/>
      </c>
      <c r="L249" s="1"/>
      <c r="M249" s="5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>
        <f t="shared" si="4"/>
        <v>238</v>
      </c>
      <c r="C250" s="32" t="str">
        <f t="shared" si="3"/>
        <v/>
      </c>
      <c r="D250" s="34"/>
      <c r="E250" s="62"/>
      <c r="F250" s="62"/>
      <c r="G250" s="63"/>
      <c r="H250" s="33"/>
      <c r="I250" s="36" t="str">
        <f>IF(AND(NOT(ISERROR(MATCH(G250,Condiciones!$F$4:$F$69,0))),NOT(ISERROR(MATCH(F250,Condiciones!$D$4:$D$15,0)))),"Si","")</f>
        <v/>
      </c>
      <c r="J250" s="74" t="str">
        <f t="shared" si="1"/>
        <v/>
      </c>
      <c r="K250" s="75" t="str">
        <f t="shared" si="5"/>
        <v/>
      </c>
      <c r="L250" s="1"/>
      <c r="M250" s="5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>
        <f t="shared" si="4"/>
        <v>239</v>
      </c>
      <c r="C251" s="32" t="str">
        <f t="shared" si="3"/>
        <v/>
      </c>
      <c r="D251" s="34"/>
      <c r="E251" s="62"/>
      <c r="F251" s="62"/>
      <c r="G251" s="63"/>
      <c r="H251" s="33"/>
      <c r="I251" s="36" t="str">
        <f>IF(AND(NOT(ISERROR(MATCH(G251,Condiciones!$F$4:$F$69,0))),NOT(ISERROR(MATCH(F251,Condiciones!$D$4:$D$15,0)))),"Si","")</f>
        <v/>
      </c>
      <c r="J251" s="74" t="str">
        <f t="shared" si="1"/>
        <v/>
      </c>
      <c r="K251" s="75" t="str">
        <f t="shared" si="5"/>
        <v/>
      </c>
      <c r="L251" s="1"/>
      <c r="M251" s="5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>
        <f t="shared" si="4"/>
        <v>240</v>
      </c>
      <c r="C252" s="32" t="str">
        <f t="shared" si="3"/>
        <v/>
      </c>
      <c r="D252" s="34"/>
      <c r="E252" s="62"/>
      <c r="F252" s="62"/>
      <c r="G252" s="63"/>
      <c r="H252" s="33"/>
      <c r="I252" s="36" t="str">
        <f>IF(AND(NOT(ISERROR(MATCH(G252,Condiciones!$F$4:$F$69,0))),NOT(ISERROR(MATCH(F252,Condiciones!$D$4:$D$15,0)))),"Si","")</f>
        <v/>
      </c>
      <c r="J252" s="74" t="str">
        <f t="shared" si="1"/>
        <v/>
      </c>
      <c r="K252" s="75" t="str">
        <f t="shared" si="5"/>
        <v/>
      </c>
      <c r="L252" s="1"/>
      <c r="M252" s="5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>
        <f t="shared" si="4"/>
        <v>241</v>
      </c>
      <c r="C253" s="32" t="str">
        <f t="shared" si="3"/>
        <v/>
      </c>
      <c r="D253" s="34"/>
      <c r="E253" s="62"/>
      <c r="F253" s="62"/>
      <c r="G253" s="63"/>
      <c r="H253" s="33"/>
      <c r="I253" s="36" t="str">
        <f>IF(AND(NOT(ISERROR(MATCH(G253,Condiciones!$F$4:$F$69,0))),NOT(ISERROR(MATCH(F253,Condiciones!$D$4:$D$15,0)))),"Si","")</f>
        <v/>
      </c>
      <c r="J253" s="74" t="str">
        <f t="shared" si="1"/>
        <v/>
      </c>
      <c r="K253" s="75" t="str">
        <f t="shared" si="5"/>
        <v/>
      </c>
      <c r="L253" s="1"/>
      <c r="M253" s="5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>
        <f t="shared" si="4"/>
        <v>242</v>
      </c>
      <c r="C254" s="32" t="str">
        <f t="shared" si="3"/>
        <v/>
      </c>
      <c r="D254" s="34"/>
      <c r="E254" s="62"/>
      <c r="F254" s="62"/>
      <c r="G254" s="63"/>
      <c r="H254" s="33"/>
      <c r="I254" s="36" t="str">
        <f>IF(AND(NOT(ISERROR(MATCH(G254,Condiciones!$F$4:$F$69,0))),NOT(ISERROR(MATCH(F254,Condiciones!$D$4:$D$15,0)))),"Si","")</f>
        <v/>
      </c>
      <c r="J254" s="74" t="str">
        <f t="shared" si="1"/>
        <v/>
      </c>
      <c r="K254" s="75" t="str">
        <f t="shared" si="5"/>
        <v/>
      </c>
      <c r="L254" s="1"/>
      <c r="M254" s="5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>
        <f t="shared" si="4"/>
        <v>243</v>
      </c>
      <c r="C255" s="32" t="str">
        <f t="shared" si="3"/>
        <v/>
      </c>
      <c r="D255" s="34"/>
      <c r="E255" s="62"/>
      <c r="F255" s="62"/>
      <c r="G255" s="63"/>
      <c r="H255" s="33"/>
      <c r="I255" s="36" t="str">
        <f>IF(AND(NOT(ISERROR(MATCH(G255,Condiciones!$F$4:$F$69,0))),NOT(ISERROR(MATCH(F255,Condiciones!$D$4:$D$15,0)))),"Si","")</f>
        <v/>
      </c>
      <c r="J255" s="74" t="str">
        <f t="shared" si="1"/>
        <v/>
      </c>
      <c r="K255" s="75" t="str">
        <f t="shared" si="5"/>
        <v/>
      </c>
      <c r="L255" s="1"/>
      <c r="M255" s="5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>
        <f t="shared" si="4"/>
        <v>244</v>
      </c>
      <c r="C256" s="32" t="str">
        <f t="shared" si="3"/>
        <v/>
      </c>
      <c r="D256" s="34"/>
      <c r="E256" s="62"/>
      <c r="F256" s="62"/>
      <c r="G256" s="63"/>
      <c r="H256" s="33"/>
      <c r="I256" s="36" t="str">
        <f>IF(AND(NOT(ISERROR(MATCH(G256,Condiciones!$F$4:$F$69,0))),NOT(ISERROR(MATCH(F256,Condiciones!$D$4:$D$15,0)))),"Si","")</f>
        <v/>
      </c>
      <c r="J256" s="74" t="str">
        <f t="shared" si="1"/>
        <v/>
      </c>
      <c r="K256" s="75" t="str">
        <f t="shared" si="5"/>
        <v/>
      </c>
      <c r="L256" s="1"/>
      <c r="M256" s="5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>
        <f t="shared" si="4"/>
        <v>245</v>
      </c>
      <c r="C257" s="32" t="str">
        <f t="shared" si="3"/>
        <v/>
      </c>
      <c r="D257" s="34"/>
      <c r="E257" s="62"/>
      <c r="F257" s="62"/>
      <c r="G257" s="63"/>
      <c r="H257" s="33"/>
      <c r="I257" s="36" t="str">
        <f>IF(AND(NOT(ISERROR(MATCH(G257,Condiciones!$F$4:$F$69,0))),NOT(ISERROR(MATCH(F257,Condiciones!$D$4:$D$15,0)))),"Si","")</f>
        <v/>
      </c>
      <c r="J257" s="74" t="str">
        <f t="shared" si="1"/>
        <v/>
      </c>
      <c r="K257" s="75" t="str">
        <f t="shared" si="5"/>
        <v/>
      </c>
      <c r="L257" s="1"/>
      <c r="M257" s="5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>
        <f t="shared" si="4"/>
        <v>246</v>
      </c>
      <c r="C258" s="32" t="str">
        <f t="shared" si="3"/>
        <v/>
      </c>
      <c r="D258" s="34"/>
      <c r="E258" s="62"/>
      <c r="F258" s="62"/>
      <c r="G258" s="63"/>
      <c r="H258" s="33"/>
      <c r="I258" s="36" t="str">
        <f>IF(AND(NOT(ISERROR(MATCH(G258,Condiciones!$F$4:$F$69,0))),NOT(ISERROR(MATCH(F258,Condiciones!$D$4:$D$15,0)))),"Si","")</f>
        <v/>
      </c>
      <c r="J258" s="74" t="str">
        <f t="shared" si="1"/>
        <v/>
      </c>
      <c r="K258" s="75" t="str">
        <f t="shared" si="5"/>
        <v/>
      </c>
      <c r="L258" s="1"/>
      <c r="M258" s="5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>
        <f t="shared" si="4"/>
        <v>247</v>
      </c>
      <c r="C259" s="32" t="str">
        <f t="shared" si="3"/>
        <v/>
      </c>
      <c r="D259" s="34"/>
      <c r="E259" s="62"/>
      <c r="F259" s="62"/>
      <c r="G259" s="63"/>
      <c r="H259" s="33"/>
      <c r="I259" s="36" t="str">
        <f>IF(AND(NOT(ISERROR(MATCH(G259,Condiciones!$F$4:$F$69,0))),NOT(ISERROR(MATCH(F259,Condiciones!$D$4:$D$15,0)))),"Si","")</f>
        <v/>
      </c>
      <c r="J259" s="74" t="str">
        <f t="shared" si="1"/>
        <v/>
      </c>
      <c r="K259" s="75" t="str">
        <f t="shared" si="5"/>
        <v/>
      </c>
      <c r="L259" s="1"/>
      <c r="M259" s="5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>
        <f t="shared" si="4"/>
        <v>248</v>
      </c>
      <c r="C260" s="32" t="str">
        <f t="shared" si="3"/>
        <v/>
      </c>
      <c r="D260" s="34"/>
      <c r="E260" s="62"/>
      <c r="F260" s="62"/>
      <c r="G260" s="63"/>
      <c r="H260" s="33"/>
      <c r="I260" s="36" t="str">
        <f>IF(AND(NOT(ISERROR(MATCH(G260,Condiciones!$F$4:$F$69,0))),NOT(ISERROR(MATCH(F260,Condiciones!$D$4:$D$15,0)))),"Si","")</f>
        <v/>
      </c>
      <c r="J260" s="74" t="str">
        <f t="shared" si="1"/>
        <v/>
      </c>
      <c r="K260" s="75" t="str">
        <f t="shared" si="5"/>
        <v/>
      </c>
      <c r="L260" s="1"/>
      <c r="M260" s="5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>
        <f t="shared" si="4"/>
        <v>249</v>
      </c>
      <c r="C261" s="32" t="str">
        <f t="shared" si="3"/>
        <v/>
      </c>
      <c r="D261" s="34"/>
      <c r="E261" s="62"/>
      <c r="F261" s="62"/>
      <c r="G261" s="63"/>
      <c r="H261" s="33"/>
      <c r="I261" s="36" t="str">
        <f>IF(AND(NOT(ISERROR(MATCH(G261,Condiciones!$F$4:$F$69,0))),NOT(ISERROR(MATCH(F261,Condiciones!$D$4:$D$15,0)))),"Si","")</f>
        <v/>
      </c>
      <c r="J261" s="74" t="str">
        <f t="shared" si="1"/>
        <v/>
      </c>
      <c r="K261" s="75" t="str">
        <f t="shared" si="5"/>
        <v/>
      </c>
      <c r="L261" s="1"/>
      <c r="M261" s="5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>
        <f t="shared" si="4"/>
        <v>250</v>
      </c>
      <c r="C262" s="32" t="str">
        <f t="shared" si="3"/>
        <v/>
      </c>
      <c r="D262" s="34"/>
      <c r="E262" s="62"/>
      <c r="F262" s="62"/>
      <c r="G262" s="63"/>
      <c r="H262" s="33"/>
      <c r="I262" s="36" t="str">
        <f>IF(AND(NOT(ISERROR(MATCH(G262,Condiciones!$F$4:$F$69,0))),NOT(ISERROR(MATCH(F262,Condiciones!$D$4:$D$15,0)))),"Si","")</f>
        <v/>
      </c>
      <c r="J262" s="74" t="str">
        <f t="shared" si="1"/>
        <v/>
      </c>
      <c r="K262" s="75" t="str">
        <f t="shared" si="5"/>
        <v/>
      </c>
      <c r="L262" s="1"/>
      <c r="M262" s="5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9">
    <mergeCell ref="C3:U3"/>
    <mergeCell ref="C6:H10"/>
    <mergeCell ref="C11:H11"/>
    <mergeCell ref="J11:K11"/>
    <mergeCell ref="N16:U19"/>
    <mergeCell ref="O22:P22"/>
    <mergeCell ref="O23:P23"/>
    <mergeCell ref="O30:P30"/>
    <mergeCell ref="O31:P31"/>
    <mergeCell ref="O32:P32"/>
    <mergeCell ref="O33:P33"/>
    <mergeCell ref="O25:P25"/>
    <mergeCell ref="Q25:Q32"/>
    <mergeCell ref="T25:T41"/>
    <mergeCell ref="O26:P26"/>
    <mergeCell ref="O27:P27"/>
    <mergeCell ref="O28:P28"/>
    <mergeCell ref="O29:P29"/>
    <mergeCell ref="O43:T44"/>
  </mergeCells>
  <conditionalFormatting sqref="F13:G262">
    <cfRule type="expression" dxfId="0" priority="1">
      <formula>ISBLANK(F13)</formula>
    </cfRule>
  </conditionalFormatting>
  <dataValidations>
    <dataValidation type="decimal" allowBlank="1" showInputMessage="1" showErrorMessage="1" promptTitle="Medidas Comerciales (Ancho) - 42" prompt="50 - 65 - 75 - 90 - 105 - 115 - 138 - 150 - 185 - 200 -  220 - 230 - 250 - 260 - 280 - 300_x000a__x000a_Prefiere nuestras medidas comerciales_x000a__x000a_Medidas especiales se aproximan a la dimensión de la siguiente medida comercial " sqref="F13:F262">
      <formula1>42.0</formula1>
      <formula2>300.0</formula2>
    </dataValidation>
    <dataValidation type="decimal" operator="greaterThanOrEqual" allowBlank="1" showErrorMessage="1" sqref="E13:E262">
      <formula1>0.0</formula1>
    </dataValidation>
    <dataValidation type="decimal" allowBlank="1" showInputMessage="1" showErrorMessage="1" prompt="Medidas - Los largos pueden ser hasta 40 m" sqref="H13:H262">
      <formula1>0.0</formula1>
      <formula2>40.0</formula2>
    </dataValidation>
    <dataValidation type="list" allowBlank="1" showErrorMessage="1" sqref="D13:D262">
      <formula1>Condiciones!$B$5:$B$12</formula1>
    </dataValidation>
    <dataValidation type="decimal" allowBlank="1" showInputMessage="1" showErrorMessage="1" prompt="Medidas Comerciales (Alto) - 60 - 90 - 120 - 150 - (Continua en múltipos de 30 hasta 1980)_x000a__x000a_Prefiere nuestras medidas comerciales_x000a__x000a_Medidas especiales se aproximan a la dimensión de la siguiente medida comercial " sqref="G13:G262">
      <formula1>60.0</formula1>
      <formula2>1980.0</formula2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0.71"/>
    <col customWidth="1" min="2" max="2" width="26.43"/>
    <col customWidth="1" min="3" max="26" width="10.71"/>
  </cols>
  <sheetData>
    <row r="1" ht="14.25" customHeight="1"/>
    <row r="2" ht="14.25" customHeight="1"/>
    <row r="3" ht="14.25" customHeight="1">
      <c r="B3" s="1" t="s">
        <v>26</v>
      </c>
      <c r="D3" s="76" t="s">
        <v>9</v>
      </c>
      <c r="F3" s="76" t="s">
        <v>20</v>
      </c>
    </row>
    <row r="4" ht="14.25" customHeight="1">
      <c r="B4" s="77" t="s">
        <v>27</v>
      </c>
      <c r="D4" s="78"/>
      <c r="F4" s="78"/>
    </row>
    <row r="5" ht="14.25" customHeight="1">
      <c r="B5" s="79" t="s">
        <v>14</v>
      </c>
      <c r="D5" s="78">
        <v>42.0</v>
      </c>
      <c r="F5" s="78">
        <v>60.0</v>
      </c>
    </row>
    <row r="6" ht="14.25" customHeight="1">
      <c r="B6" s="79" t="s">
        <v>15</v>
      </c>
      <c r="D6" s="78">
        <v>50.0</v>
      </c>
      <c r="F6" s="78">
        <v>90.0</v>
      </c>
    </row>
    <row r="7" ht="14.25" customHeight="1">
      <c r="B7" s="79" t="s">
        <v>28</v>
      </c>
      <c r="D7" s="78">
        <v>65.0</v>
      </c>
      <c r="F7" s="78">
        <v>120.0</v>
      </c>
    </row>
    <row r="8" ht="14.25" customHeight="1">
      <c r="B8" s="79" t="s">
        <v>29</v>
      </c>
      <c r="D8" s="78">
        <v>75.0</v>
      </c>
      <c r="F8" s="78">
        <v>150.0</v>
      </c>
    </row>
    <row r="9" ht="14.25" customHeight="1">
      <c r="B9" s="79" t="s">
        <v>30</v>
      </c>
      <c r="D9" s="78">
        <v>90.0</v>
      </c>
      <c r="F9" s="78">
        <v>180.0</v>
      </c>
    </row>
    <row r="10" ht="14.25" customHeight="1">
      <c r="B10" s="79" t="s">
        <v>31</v>
      </c>
      <c r="D10" s="78">
        <v>105.0</v>
      </c>
      <c r="F10" s="78">
        <v>210.0</v>
      </c>
    </row>
    <row r="11" ht="14.25" customHeight="1">
      <c r="B11" s="79" t="s">
        <v>32</v>
      </c>
      <c r="D11" s="78">
        <v>115.0</v>
      </c>
      <c r="F11" s="78">
        <v>240.0</v>
      </c>
    </row>
    <row r="12" ht="14.25" customHeight="1">
      <c r="B12" s="79" t="s">
        <v>33</v>
      </c>
      <c r="D12" s="78">
        <v>138.0</v>
      </c>
      <c r="F12" s="78">
        <v>270.0</v>
      </c>
    </row>
    <row r="13" ht="14.25" customHeight="1">
      <c r="D13" s="78">
        <v>185.0</v>
      </c>
      <c r="F13" s="78">
        <v>300.0</v>
      </c>
    </row>
    <row r="14" ht="14.25" customHeight="1">
      <c r="D14" s="78">
        <v>200.0</v>
      </c>
      <c r="F14" s="78">
        <v>330.0</v>
      </c>
    </row>
    <row r="15" ht="14.25" customHeight="1">
      <c r="D15" s="78">
        <v>220.0</v>
      </c>
      <c r="F15" s="78">
        <v>360.0</v>
      </c>
    </row>
    <row r="16" ht="14.25" customHeight="1">
      <c r="D16" s="78">
        <v>230.0</v>
      </c>
      <c r="F16" s="78">
        <v>390.0</v>
      </c>
    </row>
    <row r="17" ht="14.25" customHeight="1">
      <c r="D17" s="78">
        <v>240.0</v>
      </c>
      <c r="F17" s="78">
        <v>420.0</v>
      </c>
    </row>
    <row r="18" ht="14.25" customHeight="1">
      <c r="D18" s="78">
        <v>250.0</v>
      </c>
      <c r="F18" s="78">
        <v>450.0</v>
      </c>
    </row>
    <row r="19" ht="14.25" customHeight="1">
      <c r="D19" s="78">
        <v>260.0</v>
      </c>
      <c r="F19" s="78">
        <v>480.0</v>
      </c>
    </row>
    <row r="20" ht="14.25" customHeight="1">
      <c r="D20" s="78">
        <v>280.0</v>
      </c>
      <c r="F20" s="78">
        <v>510.0</v>
      </c>
    </row>
    <row r="21" ht="14.25" customHeight="1">
      <c r="D21" s="78">
        <v>300.0</v>
      </c>
      <c r="F21" s="78">
        <f t="shared" ref="F21:F69" si="1">F20+30</f>
        <v>540</v>
      </c>
    </row>
    <row r="22" ht="14.25" customHeight="1">
      <c r="F22" s="78">
        <f t="shared" si="1"/>
        <v>570</v>
      </c>
    </row>
    <row r="23" ht="14.25" customHeight="1">
      <c r="F23" s="78">
        <f t="shared" si="1"/>
        <v>600</v>
      </c>
    </row>
    <row r="24" ht="14.25" customHeight="1">
      <c r="F24" s="78">
        <f t="shared" si="1"/>
        <v>630</v>
      </c>
    </row>
    <row r="25" ht="14.25" customHeight="1">
      <c r="F25" s="78">
        <f t="shared" si="1"/>
        <v>660</v>
      </c>
    </row>
    <row r="26" ht="14.25" customHeight="1">
      <c r="F26" s="78">
        <f t="shared" si="1"/>
        <v>690</v>
      </c>
    </row>
    <row r="27" ht="14.25" customHeight="1">
      <c r="F27" s="78">
        <f t="shared" si="1"/>
        <v>720</v>
      </c>
    </row>
    <row r="28" ht="14.25" customHeight="1">
      <c r="F28" s="78">
        <f t="shared" si="1"/>
        <v>750</v>
      </c>
    </row>
    <row r="29" ht="14.25" customHeight="1">
      <c r="F29" s="78">
        <f t="shared" si="1"/>
        <v>780</v>
      </c>
    </row>
    <row r="30" ht="14.25" customHeight="1">
      <c r="F30" s="78">
        <f t="shared" si="1"/>
        <v>810</v>
      </c>
    </row>
    <row r="31" ht="14.25" customHeight="1">
      <c r="F31" s="78">
        <f t="shared" si="1"/>
        <v>840</v>
      </c>
    </row>
    <row r="32" ht="14.25" customHeight="1">
      <c r="F32" s="78">
        <f t="shared" si="1"/>
        <v>870</v>
      </c>
    </row>
    <row r="33" ht="14.25" customHeight="1">
      <c r="F33" s="78">
        <f t="shared" si="1"/>
        <v>900</v>
      </c>
    </row>
    <row r="34" ht="14.25" customHeight="1">
      <c r="F34" s="78">
        <f t="shared" si="1"/>
        <v>930</v>
      </c>
    </row>
    <row r="35" ht="14.25" customHeight="1">
      <c r="F35" s="78">
        <f t="shared" si="1"/>
        <v>960</v>
      </c>
    </row>
    <row r="36" ht="14.25" customHeight="1">
      <c r="F36" s="78">
        <f t="shared" si="1"/>
        <v>990</v>
      </c>
    </row>
    <row r="37" ht="14.25" customHeight="1">
      <c r="F37" s="78">
        <f t="shared" si="1"/>
        <v>1020</v>
      </c>
    </row>
    <row r="38" ht="14.25" customHeight="1">
      <c r="F38" s="78">
        <f t="shared" si="1"/>
        <v>1050</v>
      </c>
    </row>
    <row r="39" ht="14.25" customHeight="1">
      <c r="F39" s="78">
        <f t="shared" si="1"/>
        <v>1080</v>
      </c>
    </row>
    <row r="40" ht="14.25" customHeight="1">
      <c r="F40" s="78">
        <f t="shared" si="1"/>
        <v>1110</v>
      </c>
    </row>
    <row r="41" ht="14.25" customHeight="1">
      <c r="F41" s="78">
        <f t="shared" si="1"/>
        <v>1140</v>
      </c>
    </row>
    <row r="42" ht="14.25" customHeight="1">
      <c r="F42" s="78">
        <f t="shared" si="1"/>
        <v>1170</v>
      </c>
    </row>
    <row r="43" ht="14.25" customHeight="1">
      <c r="F43" s="78">
        <f t="shared" si="1"/>
        <v>1200</v>
      </c>
    </row>
    <row r="44" ht="14.25" customHeight="1">
      <c r="F44" s="78">
        <f t="shared" si="1"/>
        <v>1230</v>
      </c>
    </row>
    <row r="45" ht="14.25" customHeight="1">
      <c r="F45" s="78">
        <f t="shared" si="1"/>
        <v>1260</v>
      </c>
    </row>
    <row r="46" ht="14.25" customHeight="1">
      <c r="F46" s="78">
        <f t="shared" si="1"/>
        <v>1290</v>
      </c>
    </row>
    <row r="47" ht="14.25" customHeight="1">
      <c r="F47" s="78">
        <f t="shared" si="1"/>
        <v>1320</v>
      </c>
    </row>
    <row r="48" ht="14.25" customHeight="1">
      <c r="F48" s="78">
        <f t="shared" si="1"/>
        <v>1350</v>
      </c>
    </row>
    <row r="49" ht="14.25" customHeight="1">
      <c r="F49" s="78">
        <f t="shared" si="1"/>
        <v>1380</v>
      </c>
    </row>
    <row r="50" ht="14.25" customHeight="1">
      <c r="F50" s="78">
        <f t="shared" si="1"/>
        <v>1410</v>
      </c>
    </row>
    <row r="51" ht="14.25" customHeight="1">
      <c r="F51" s="78">
        <f t="shared" si="1"/>
        <v>1440</v>
      </c>
    </row>
    <row r="52" ht="14.25" customHeight="1">
      <c r="F52" s="78">
        <f t="shared" si="1"/>
        <v>1470</v>
      </c>
    </row>
    <row r="53" ht="14.25" customHeight="1">
      <c r="F53" s="78">
        <f t="shared" si="1"/>
        <v>1500</v>
      </c>
    </row>
    <row r="54" ht="14.25" customHeight="1">
      <c r="F54" s="78">
        <f t="shared" si="1"/>
        <v>1530</v>
      </c>
    </row>
    <row r="55" ht="14.25" customHeight="1">
      <c r="F55" s="78">
        <f t="shared" si="1"/>
        <v>1560</v>
      </c>
    </row>
    <row r="56" ht="14.25" customHeight="1">
      <c r="F56" s="78">
        <f t="shared" si="1"/>
        <v>1590</v>
      </c>
    </row>
    <row r="57" ht="14.25" customHeight="1">
      <c r="F57" s="78">
        <f t="shared" si="1"/>
        <v>1620</v>
      </c>
    </row>
    <row r="58" ht="14.25" customHeight="1">
      <c r="F58" s="78">
        <f t="shared" si="1"/>
        <v>1650</v>
      </c>
    </row>
    <row r="59" ht="14.25" customHeight="1">
      <c r="F59" s="78">
        <f t="shared" si="1"/>
        <v>1680</v>
      </c>
    </row>
    <row r="60" ht="14.25" customHeight="1">
      <c r="F60" s="78">
        <f t="shared" si="1"/>
        <v>1710</v>
      </c>
    </row>
    <row r="61" ht="14.25" customHeight="1">
      <c r="F61" s="78">
        <f t="shared" si="1"/>
        <v>1740</v>
      </c>
    </row>
    <row r="62" ht="14.25" customHeight="1">
      <c r="F62" s="78">
        <f t="shared" si="1"/>
        <v>1770</v>
      </c>
    </row>
    <row r="63" ht="14.25" customHeight="1">
      <c r="F63" s="78">
        <f t="shared" si="1"/>
        <v>1800</v>
      </c>
    </row>
    <row r="64" ht="14.25" customHeight="1">
      <c r="F64" s="78">
        <f t="shared" si="1"/>
        <v>1830</v>
      </c>
    </row>
    <row r="65" ht="14.25" customHeight="1">
      <c r="F65" s="78">
        <f t="shared" si="1"/>
        <v>1860</v>
      </c>
    </row>
    <row r="66" ht="14.25" customHeight="1">
      <c r="F66" s="78">
        <f t="shared" si="1"/>
        <v>1890</v>
      </c>
    </row>
    <row r="67" ht="14.25" customHeight="1">
      <c r="F67" s="78">
        <f t="shared" si="1"/>
        <v>1920</v>
      </c>
    </row>
    <row r="68" ht="14.25" customHeight="1">
      <c r="F68" s="78">
        <f t="shared" si="1"/>
        <v>1950</v>
      </c>
    </row>
    <row r="69" ht="14.25" customHeight="1">
      <c r="F69" s="78">
        <f t="shared" si="1"/>
        <v>1980</v>
      </c>
    </row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2022-01-31T18:20:40Z</dcterms:created>
  <dc:creator>Fernando Marcone Garcia-Huidobro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0x010100AF78E3BBACA4DB46A9B462331570994E</vt:lpwstr>
  </property>
  <property fmtid="{D5CDD505-2E9C-101B-9397-08002B2CF9AE}" pid="3" name="MediaServiceImageTags">
    <vt:lpwstr/>
  </property>
</Properties>
</file>