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media/image7.jpeg" ContentType="image/jpeg"/>
  <Override PartName="/xl/media/image2.png" ContentType="image/png"/>
  <Override PartName="/xl/media/image4.jpeg" ContentType="image/jpeg"/>
  <Override PartName="/xl/media/image3.jpeg" ContentType="image/jpeg"/>
  <Override PartName="/xl/media/image5.jpeg" ContentType="image/jpeg"/>
  <Override PartName="/xl/media/image6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ilam - Arauco" sheetId="1" state="visible" r:id="rId3"/>
    <sheet name="Condiciones" sheetId="2" state="hidden" r:id="rId4"/>
  </sheets>
  <externalReferences>
    <externalReference r:id="rId5"/>
  </externalReferences>
  <definedNames>
    <definedName function="false" hidden="false" name="Adhesivo" vbProcedure="false">[1]B_Datos!$J$14:$J$15</definedName>
    <definedName function="false" hidden="false" name="Cod" vbProcedure="false">[1]B_Datos!$D$3:$D$8</definedName>
    <definedName function="false" hidden="false" name="codigos" vbProcedure="false">[1]B_Datos!$D$4:$F$8</definedName>
    <definedName function="false" hidden="false" name="Etapa_Proyecto" vbProcedure="false">[1]B_Datos!$K$14:$K$17</definedName>
    <definedName function="false" hidden="false" name="PRIOR" vbProcedure="false">[1]B_Datos!$D$13:$D$18</definedName>
    <definedName function="false" hidden="false" name="Prot" vbProcedure="false">[1]B_Datos!$H$4:$K$10</definedName>
    <definedName function="false" hidden="false" name="Prot_2" vbProcedure="false">[1]B_Datos!$H$4:$H$11</definedName>
    <definedName function="false" hidden="false" name="Si" vbProcedure="false">[1]B_Datos!$H$14:$H$15</definedName>
    <definedName function="false" hidden="false" name="UF" vbProcedure="false">[1]Precio!$D$25</definedName>
    <definedName function="false" hidden="false" name="USD" vbProcedure="false">[1]Precio!$D$24</definedName>
    <definedName function="false" hidden="false" name="Uso" vbProcedure="false">[1]B_Datos!$I$14:$I$16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<sst xmlns="http://schemas.openxmlformats.org/spreadsheetml/2006/main" count="40" uniqueCount="34">
  <si>
    <t xml:space="preserve">Cotizador Hilam</t>
  </si>
  <si>
    <t xml:space="preserve">Ingresa aquí el listado de piezas de tu proyecto</t>
  </si>
  <si>
    <t xml:space="preserve">Clasificación productos</t>
  </si>
  <si>
    <t xml:space="preserve">Listado de piezas Madera Laminada</t>
  </si>
  <si>
    <t xml:space="preserve">¿Cumple medidas 
comerciales?</t>
  </si>
  <si>
    <t xml:space="preserve">Outputs</t>
  </si>
  <si>
    <t xml:space="preserve">N° Tag</t>
  </si>
  <si>
    <t xml:space="preserve">Clasificación</t>
  </si>
  <si>
    <t xml:space="preserve">Piezas</t>
  </si>
  <si>
    <t xml:space="preserve">Ancho (mm)</t>
  </si>
  <si>
    <t xml:space="preserve">Alto (mm)</t>
  </si>
  <si>
    <t xml:space="preserve">Largo (m)</t>
  </si>
  <si>
    <r>
      <rPr>
        <b val="true"/>
        <sz val="10"/>
        <color theme="1"/>
        <rFont val="Open Sans"/>
        <family val="0"/>
        <charset val="1"/>
      </rPr>
      <t xml:space="preserve">m</t>
    </r>
    <r>
      <rPr>
        <b val="true"/>
        <vertAlign val="superscript"/>
        <sz val="10"/>
        <color theme="1"/>
        <rFont val="Open Sans"/>
        <family val="0"/>
        <charset val="1"/>
      </rPr>
      <t xml:space="preserve">3</t>
    </r>
  </si>
  <si>
    <r>
      <rPr>
        <b val="true"/>
        <sz val="10"/>
        <color theme="1"/>
        <rFont val="Open Sans"/>
        <family val="0"/>
        <charset val="1"/>
      </rPr>
      <t xml:space="preserve">m</t>
    </r>
    <r>
      <rPr>
        <b val="true"/>
        <vertAlign val="superscript"/>
        <sz val="10"/>
        <color theme="1"/>
        <rFont val="Open Sans"/>
        <family val="0"/>
        <charset val="1"/>
      </rPr>
      <t xml:space="preserve">2</t>
    </r>
  </si>
  <si>
    <t xml:space="preserve">Viga Recta</t>
  </si>
  <si>
    <t xml:space="preserve">Viga Curva</t>
  </si>
  <si>
    <t xml:space="preserve">Escuadrías Recomendadas:</t>
  </si>
  <si>
    <t xml:space="preserve">En Arauco, a traves de Hilam, queremos impulsar la construcción sustentable en madera, para lograrlo es fundamental transitar hacia medidas estandar que hagan más competitivo este sistema constructivo. Te invitamos a formar parte de este cambio, ayudanos a posicionar a la madera como un material de calidad y competitivo.</t>
  </si>
  <si>
    <t xml:space="preserve">Sección</t>
  </si>
  <si>
    <t xml:space="preserve">Tranversal</t>
  </si>
  <si>
    <t xml:space="preserve">Alto</t>
  </si>
  <si>
    <r>
      <rPr>
        <b val="true"/>
        <sz val="10"/>
        <color theme="1"/>
        <rFont val="Open Sans Light"/>
        <family val="0"/>
        <charset val="1"/>
      </rPr>
      <t xml:space="preserve">Múltiplos de 30mm
</t>
    </r>
    <r>
      <rPr>
        <sz val="10"/>
        <color theme="1"/>
        <rFont val="Open Sans Light"/>
        <family val="0"/>
        <charset val="1"/>
      </rPr>
      <t xml:space="preserve">Espesor de nuestras lamelas</t>
    </r>
  </si>
  <si>
    <t xml:space="preserve">Ancho</t>
  </si>
  <si>
    <t xml:space="preserve">Escuadrías recomendadas, en caso que el proyecto no permita especificar con estas medidas, tenemos la flexibilidad para producir las escuadrías que necesitas.</t>
  </si>
  <si>
    <t xml:space="preserve">*sobre 200 mm, el ancho se consigue mediante vigas compuestas, especificado en NCh 2148.</t>
  </si>
  <si>
    <t xml:space="preserve">** sobre 300 mm, se requiere de un analisis más detallado por parte de alguno de nuestros ejecutivos.</t>
  </si>
  <si>
    <t xml:space="preserve">Condición: según tipo de viga</t>
  </si>
  <si>
    <t xml:space="preserve">Clasificación vigas</t>
  </si>
  <si>
    <t xml:space="preserve">Viga Recta Sección Variable</t>
  </si>
  <si>
    <t xml:space="preserve">Viga Curva Sección Variable</t>
  </si>
  <si>
    <t xml:space="preserve">Pilar Recto</t>
  </si>
  <si>
    <t xml:space="preserve">Pilar Curvo</t>
  </si>
  <si>
    <t xml:space="preserve">Pilar Recto Sección Variable</t>
  </si>
  <si>
    <t xml:space="preserve">Pilar Curvo Sección Variable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</si>
</sst>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7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Open Sans"/>
      <family val="0"/>
      <charset val="1"/>
    </font>
    <font>
      <b val="true"/>
      <sz val="11"/>
      <color theme="0"/>
      <name val="Open Sans"/>
      <family val="0"/>
      <charset val="1"/>
    </font>
    <font>
      <b val="true"/>
      <sz val="10"/>
      <color theme="1"/>
      <name val="Open Sans"/>
      <family val="0"/>
      <charset val="1"/>
    </font>
    <font>
      <sz val="20"/>
      <color theme="1"/>
      <name val="Open Sans"/>
      <family val="0"/>
      <charset val="1"/>
    </font>
    <font>
      <b val="true"/>
      <sz val="14"/>
      <color theme="1"/>
      <name val="Open Sans"/>
      <family val="0"/>
      <charset val="1"/>
    </font>
    <font>
      <b val="true"/>
      <sz val="22"/>
      <color theme="1"/>
      <name val="Open Sans"/>
      <family val="0"/>
      <charset val="1"/>
    </font>
    <font>
      <b val="true"/>
      <sz val="16"/>
      <color theme="1"/>
      <name val="Open Sans"/>
      <family val="0"/>
      <charset val="1"/>
    </font>
    <font>
      <b val="true"/>
      <sz val="9"/>
      <color theme="1"/>
      <name val="Open Sans"/>
      <family val="0"/>
      <charset val="1"/>
    </font>
    <font>
      <b val="true"/>
      <vertAlign val="superscript"/>
      <sz val="10"/>
      <color theme="1"/>
      <name val="Open Sans"/>
      <family val="0"/>
      <charset val="1"/>
    </font>
    <font>
      <b val="true"/>
      <sz val="10"/>
      <color theme="1"/>
      <name val="Open Sans Light"/>
      <family val="0"/>
      <charset val="1"/>
    </font>
    <font>
      <sz val="10"/>
      <color theme="1"/>
      <name val="Open Sans Light"/>
      <family val="0"/>
      <charset val="1"/>
    </font>
    <font>
      <sz val="9"/>
      <color theme="1"/>
      <name val="Open Sans"/>
      <family val="0"/>
      <charset val="1"/>
    </font>
    <font>
      <b val="true"/>
      <sz val="11"/>
      <color theme="1"/>
      <name val="Calibri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37B01"/>
        <bgColor rgb="FFFF9900"/>
      </patternFill>
    </fill>
    <fill>
      <patternFill patternType="solid">
        <fgColor rgb="FFF2F2F2"/>
        <bgColor rgb="FFFDFDFD"/>
      </patternFill>
    </fill>
    <fill>
      <patternFill patternType="solid">
        <fgColor theme="0"/>
        <bgColor rgb="FFFDFDFD"/>
      </patternFill>
    </fill>
    <fill>
      <patternFill patternType="solid">
        <fgColor rgb="FFFBE4D5"/>
        <bgColor rgb="FFF2F2F2"/>
      </patternFill>
    </fill>
    <fill>
      <patternFill patternType="solid">
        <fgColor rgb="FFFDFDFD"/>
        <bgColor rgb="FFFFFFFF"/>
      </patternFill>
    </fill>
  </fills>
  <borders count="41">
    <border diagonalUp="false" diagonalDown="false">
      <left/>
      <right/>
      <top/>
      <bottom/>
      <diagonal/>
    </border>
    <border diagonalUp="false" diagonalDown="false">
      <left style="thin">
        <color rgb="FFF37B01"/>
      </left>
      <right/>
      <top/>
      <bottom/>
      <diagonal/>
    </border>
    <border diagonalUp="false" diagonalDown="false">
      <left style="medium">
        <color rgb="FFF37B01"/>
      </left>
      <right/>
      <top style="medium">
        <color rgb="FFF37B01"/>
      </top>
      <bottom/>
      <diagonal/>
    </border>
    <border diagonalUp="false" diagonalDown="false">
      <left/>
      <right/>
      <top style="medium">
        <color rgb="FFF37B01"/>
      </top>
      <bottom/>
      <diagonal/>
    </border>
    <border diagonalUp="false" diagonalDown="false">
      <left/>
      <right style="medium">
        <color rgb="FFF37B01"/>
      </right>
      <top style="medium">
        <color rgb="FFF37B01"/>
      </top>
      <bottom/>
      <diagonal/>
    </border>
    <border diagonalUp="false" diagonalDown="false">
      <left style="medium">
        <color rgb="FFF37B01"/>
      </left>
      <right/>
      <top/>
      <bottom/>
      <diagonal/>
    </border>
    <border diagonalUp="false" diagonalDown="false">
      <left/>
      <right style="medium">
        <color rgb="FFF37B01"/>
      </right>
      <top/>
      <bottom/>
      <diagonal/>
    </border>
    <border diagonalUp="false" diagonalDown="false">
      <left style="thin">
        <color theme="1"/>
      </left>
      <right/>
      <top style="thin">
        <color theme="1"/>
      </top>
      <bottom style="thin">
        <color theme="1"/>
      </bottom>
      <diagonal/>
    </border>
    <border diagonalUp="false" diagonalDown="false">
      <left style="thin"/>
      <right style="thin"/>
      <top style="thin"/>
      <bottom style="thin">
        <color theme="1"/>
      </bottom>
      <diagonal/>
    </border>
    <border diagonalUp="false" diagonalDown="false">
      <left/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medium">
        <color rgb="FFF37B01"/>
      </left>
      <right/>
      <top/>
      <bottom style="medium">
        <color rgb="FFF37B01"/>
      </bottom>
      <diagonal/>
    </border>
    <border diagonalUp="false" diagonalDown="false">
      <left/>
      <right/>
      <top/>
      <bottom style="medium">
        <color rgb="FFF37B01"/>
      </bottom>
      <diagonal/>
    </border>
    <border diagonalUp="false" diagonalDown="false">
      <left/>
      <right style="medium">
        <color rgb="FFF37B01"/>
      </right>
      <top/>
      <bottom style="medium">
        <color rgb="FFF37B01"/>
      </bottom>
      <diagonal/>
    </border>
    <border diagonalUp="false" diagonalDown="false">
      <left style="thin">
        <color theme="1"/>
      </left>
      <right style="thin">
        <color rgb="FFA5A5A5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rgb="FFA5A5A5"/>
      </left>
      <right style="thin">
        <color rgb="FFA5A5A5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rgb="FFA5A5A5"/>
      </left>
      <right style="thin">
        <color rgb="FFA5A5A5"/>
      </right>
      <top style="thin">
        <color theme="1"/>
      </top>
      <bottom/>
      <diagonal/>
    </border>
    <border diagonalUp="false" diagonalDown="false">
      <left style="thin">
        <color rgb="FFA5A5A5"/>
      </left>
      <right/>
      <top style="thin">
        <color theme="1"/>
      </top>
      <bottom/>
      <diagonal/>
    </border>
    <border diagonalUp="false" diagonalDown="false">
      <left style="thin"/>
      <right style="thin"/>
      <top style="thin">
        <color theme="1"/>
      </top>
      <bottom/>
      <diagonal/>
    </border>
    <border diagonalUp="false" diagonalDown="false">
      <left/>
      <right style="thin">
        <color rgb="FFA5A5A5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rgb="FF262626"/>
      </left>
      <right style="thin">
        <color theme="1"/>
      </right>
      <top style="thin">
        <color theme="1"/>
      </top>
      <bottom style="thin">
        <color theme="1"/>
      </bottom>
      <diagonal/>
    </border>
    <border diagonalUp="false" diagonalDown="false">
      <left style="thin">
        <color rgb="FF3F3F3F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 diagonalUp="false" diagonalDown="false">
      <left style="thin">
        <color rgb="FFA5A5A5"/>
      </left>
      <right/>
      <top/>
      <bottom style="thin">
        <color rgb="FFA5A5A5"/>
      </bottom>
      <diagonal/>
    </border>
    <border diagonalUp="false" diagonalDown="false">
      <left style="thin">
        <color rgb="FFA5A5A5"/>
      </left>
      <right style="thin">
        <color rgb="FFA5A5A5"/>
      </right>
      <top/>
      <bottom style="thin">
        <color rgb="FFA5A5A5"/>
      </bottom>
      <diagonal/>
    </border>
    <border diagonalUp="false" diagonalDown="false">
      <left style="thin"/>
      <right style="thin"/>
      <top style="thin"/>
      <bottom style="thin">
        <color theme="6"/>
      </bottom>
      <diagonal/>
    </border>
    <border diagonalUp="false" diagonalDown="false">
      <left/>
      <right style="thin">
        <color rgb="FFA5A5A5"/>
      </right>
      <top/>
      <bottom style="thin">
        <color rgb="FFA5A5A5"/>
      </bottom>
      <diagonal/>
    </border>
    <border diagonalUp="false" diagonalDown="false">
      <left/>
      <right style="thin">
        <color theme="1"/>
      </right>
      <top/>
      <bottom style="thin">
        <color rgb="FFA5A5A5"/>
      </bottom>
      <diagonal/>
    </border>
    <border diagonalUp="false" diagonalDown="false">
      <left/>
      <right/>
      <top style="thin">
        <color rgb="FFBFBFBF"/>
      </top>
      <bottom/>
      <diagonal/>
    </border>
    <border diagonalUp="false" diagonalDown="false">
      <left/>
      <right/>
      <top/>
      <bottom style="thin">
        <color rgb="FFBFBFBF"/>
      </bottom>
      <diagonal/>
    </border>
    <border diagonalUp="false" diagonalDown="false">
      <left style="thin">
        <color rgb="FFBFBFBF"/>
      </left>
      <right/>
      <top style="thin">
        <color rgb="FFBFBFBF"/>
      </top>
      <bottom/>
      <diagonal/>
    </border>
    <border diagonalUp="false" diagonalDown="false">
      <left/>
      <right style="thin">
        <color rgb="FFBFBFBF"/>
      </right>
      <top style="thin">
        <color rgb="FFBFBFBF"/>
      </top>
      <bottom/>
      <diagonal/>
    </border>
    <border diagonalUp="false" diagonalDown="false">
      <left style="thin">
        <color rgb="FFBFBFBF"/>
      </left>
      <right/>
      <top/>
      <bottom/>
      <diagonal/>
    </border>
    <border diagonalUp="false" diagonalDown="false">
      <left/>
      <right style="thin">
        <color rgb="FFBFBFBF"/>
      </right>
      <top/>
      <bottom/>
      <diagonal/>
    </border>
    <border diagonalUp="false" diagonalDown="false"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 diagonalUp="false" diagonalDown="false">
      <left style="medium">
        <color rgb="FFF37B01"/>
      </left>
      <right style="medium">
        <color rgb="FFF37B01"/>
      </right>
      <top style="medium">
        <color rgb="FFF37B01"/>
      </top>
      <bottom style="medium">
        <color rgb="FFF37B01"/>
      </bottom>
      <diagonal/>
    </border>
    <border diagonalUp="false" diagonalDown="false">
      <left style="thin">
        <color rgb="FFBFBFBF"/>
      </left>
      <right/>
      <top style="thin">
        <color rgb="FFBFBFBF"/>
      </top>
      <bottom style="thin">
        <color rgb="FFBFBFBF"/>
      </bottom>
      <diagonal/>
    </border>
    <border diagonalUp="false" diagonalDown="false"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 diagonalUp="false" diagonalDown="false">
      <left style="thin">
        <color rgb="FFBFBFBF"/>
      </left>
      <right/>
      <top/>
      <bottom style="thin">
        <color rgb="FFBFBFBF"/>
      </bottom>
      <diagonal/>
    </border>
    <border diagonalUp="false" diagonalDown="false">
      <left/>
      <right style="thin">
        <color rgb="FFBFBFBF"/>
      </right>
      <top/>
      <bottom style="thin">
        <color rgb="FFBFBFBF"/>
      </bottom>
      <diagonal/>
    </border>
    <border diagonalUp="false" diagonalDown="false">
      <left/>
      <right style="thin">
        <color rgb="FFA5A5A5"/>
      </right>
      <top style="thin">
        <color rgb="FFA5A5A5"/>
      </top>
      <bottom style="thin">
        <color rgb="FFA5A5A5"/>
      </bottom>
      <diagonal/>
    </border>
    <border diagonalUp="false" diagonalDown="false">
      <left/>
      <right style="thin">
        <color theme="1"/>
      </right>
      <top style="thin">
        <color rgb="FFA5A5A5"/>
      </top>
      <bottom style="thin">
        <color rgb="FFA5A5A5"/>
      </bottom>
      <diagonal/>
    </border>
    <border diagonalUp="false" diagonalDown="false">
      <left style="thin">
        <color rgb="FFA5A5A5"/>
      </left>
      <right style="thin">
        <color rgb="FFA5A5A5"/>
      </right>
      <top style="thin">
        <color rgb="FFA5A5A5"/>
      </top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top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9" fillId="0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3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6" fillId="3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5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6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>
          <bgColor theme="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DFDFD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4D5"/>
      <rgbColor rgb="FF3366FF"/>
      <rgbColor rgb="FF33CCCC"/>
      <rgbColor rgb="FF99CC00"/>
      <rgbColor rgb="FFFFCC00"/>
      <rgbColor rgb="FFFF9900"/>
      <rgbColor rgb="FFF37B01"/>
      <rgbColor rgb="FF666699"/>
      <rgbColor rgb="FFA5A5A5"/>
      <rgbColor rgb="FF003366"/>
      <rgbColor rgb="FF339966"/>
      <rgbColor rgb="FF003300"/>
      <rgbColor rgb="FF262626"/>
      <rgbColor rgb="FF993300"/>
      <rgbColor rgb="FF993366"/>
      <rgbColor rgb="FF333399"/>
      <rgbColor rgb="FF3F3F3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571680</xdr:colOff>
      <xdr:row>3</xdr:row>
      <xdr:rowOff>171360</xdr:rowOff>
    </xdr:from>
    <xdr:to>
      <xdr:col>10</xdr:col>
      <xdr:colOff>521280</xdr:colOff>
      <xdr:row>10</xdr:row>
      <xdr:rowOff>28080</xdr:rowOff>
    </xdr:to>
    <xdr:grpSp>
      <xdr:nvGrpSpPr>
        <xdr:cNvPr id="0" name="Shape 2"/>
        <xdr:cNvGrpSpPr/>
      </xdr:nvGrpSpPr>
      <xdr:grpSpPr>
        <a:xfrm>
          <a:off x="9108000" y="885600"/>
          <a:ext cx="1056960" cy="1133280"/>
          <a:chOff x="9108000" y="885600"/>
          <a:chExt cx="1056960" cy="1133280"/>
        </a:xfrm>
      </xdr:grpSpPr>
      <xdr:grpSp>
        <xdr:nvGrpSpPr>
          <xdr:cNvPr id="1" name="Shape 3"/>
          <xdr:cNvGrpSpPr/>
        </xdr:nvGrpSpPr>
        <xdr:grpSpPr>
          <a:xfrm>
            <a:off x="9108000" y="885600"/>
            <a:ext cx="1056960" cy="1133280"/>
            <a:chOff x="9108000" y="885600"/>
            <a:chExt cx="1056960" cy="1133280"/>
          </a:xfrm>
        </xdr:grpSpPr>
        <xdr:sp>
          <xdr:nvSpPr>
            <xdr:cNvPr id="2" name="Shape 4"/>
            <xdr:cNvSpPr/>
          </xdr:nvSpPr>
          <xdr:spPr>
            <a:xfrm>
              <a:off x="9108000" y="885600"/>
              <a:ext cx="1056960" cy="1133280"/>
            </a:xfrm>
            <a:prstGeom prst="rect">
              <a:avLst/>
            </a:prstGeom>
            <a:noFill/>
            <a:ln w="0">
              <a:noFill/>
            </a:ln>
          </xdr:spPr>
          <xdr:style>
            <a:lnRef idx="0"/>
            <a:fillRef idx="0"/>
            <a:effectRef idx="0"/>
            <a:fontRef idx="minor"/>
          </xdr:style>
        </xdr:sp>
        <xdr:pic>
          <xdr:nvPicPr>
            <xdr:cNvPr id="3" name="Shape 5" descr="Logo&#10;&#10;Description automatically generated with medium confidence"/>
            <xdr:cNvPicPr/>
          </xdr:nvPicPr>
          <xdr:blipFill>
            <a:blip r:embed="rId1"/>
            <a:stretch/>
          </xdr:blipFill>
          <xdr:spPr>
            <a:xfrm>
              <a:off x="9108000" y="885600"/>
              <a:ext cx="1056960" cy="1133280"/>
            </a:xfrm>
            <a:prstGeom prst="rect">
              <a:avLst/>
            </a:prstGeom>
            <a:noFill/>
            <a:ln w="0">
              <a:noFill/>
            </a:ln>
          </xdr:spPr>
        </xdr:pic>
        <xdr:pic>
          <xdr:nvPicPr>
            <xdr:cNvPr id="4" name="Shape 6" descr=""/>
            <xdr:cNvPicPr/>
          </xdr:nvPicPr>
          <xdr:blipFill>
            <a:blip r:embed="rId2"/>
            <a:srcRect l="67260" t="72075" r="0" b="0"/>
            <a:stretch/>
          </xdr:blipFill>
          <xdr:spPr>
            <a:xfrm>
              <a:off x="9654480" y="1545840"/>
              <a:ext cx="468000" cy="219240"/>
            </a:xfrm>
            <a:prstGeom prst="rect">
              <a:avLst/>
            </a:prstGeom>
            <a:noFill/>
            <a:ln w="0">
              <a:noFill/>
            </a:ln>
          </xdr:spPr>
        </xdr:pic>
      </xdr:grpSp>
    </xdr:grpSp>
    <xdr:clientData/>
  </xdr:twoCellAnchor>
  <xdr:twoCellAnchor editAs="oneCell">
    <xdr:from>
      <xdr:col>18</xdr:col>
      <xdr:colOff>695160</xdr:colOff>
      <xdr:row>6</xdr:row>
      <xdr:rowOff>104760</xdr:rowOff>
    </xdr:from>
    <xdr:to>
      <xdr:col>19</xdr:col>
      <xdr:colOff>416160</xdr:colOff>
      <xdr:row>10</xdr:row>
      <xdr:rowOff>542520</xdr:rowOff>
    </xdr:to>
    <xdr:pic>
      <xdr:nvPicPr>
        <xdr:cNvPr id="5" name="image3.jpg" descr=""/>
        <xdr:cNvPicPr/>
      </xdr:nvPicPr>
      <xdr:blipFill>
        <a:blip r:embed="rId3"/>
        <a:stretch/>
      </xdr:blipFill>
      <xdr:spPr>
        <a:xfrm>
          <a:off x="15141960" y="1428840"/>
          <a:ext cx="1533240" cy="11044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13</xdr:col>
      <xdr:colOff>123840</xdr:colOff>
      <xdr:row>6</xdr:row>
      <xdr:rowOff>104760</xdr:rowOff>
    </xdr:from>
    <xdr:to>
      <xdr:col>15</xdr:col>
      <xdr:colOff>572760</xdr:colOff>
      <xdr:row>10</xdr:row>
      <xdr:rowOff>552240</xdr:rowOff>
    </xdr:to>
    <xdr:pic>
      <xdr:nvPicPr>
        <xdr:cNvPr id="6" name="image1.jpg" descr=""/>
        <xdr:cNvPicPr/>
      </xdr:nvPicPr>
      <xdr:blipFill>
        <a:blip r:embed="rId4"/>
        <a:stretch/>
      </xdr:blipFill>
      <xdr:spPr>
        <a:xfrm>
          <a:off x="11630520" y="1428840"/>
          <a:ext cx="1647360" cy="111420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15</xdr:col>
      <xdr:colOff>628560</xdr:colOff>
      <xdr:row>6</xdr:row>
      <xdr:rowOff>123840</xdr:rowOff>
    </xdr:from>
    <xdr:to>
      <xdr:col>18</xdr:col>
      <xdr:colOff>563040</xdr:colOff>
      <xdr:row>10</xdr:row>
      <xdr:rowOff>552240</xdr:rowOff>
    </xdr:to>
    <xdr:pic>
      <xdr:nvPicPr>
        <xdr:cNvPr id="7" name="image4.jpg" descr=""/>
        <xdr:cNvPicPr/>
      </xdr:nvPicPr>
      <xdr:blipFill>
        <a:blip r:embed="rId5"/>
        <a:stretch/>
      </xdr:blipFill>
      <xdr:spPr>
        <a:xfrm>
          <a:off x="13333680" y="1447920"/>
          <a:ext cx="1676160" cy="10951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15</xdr:col>
      <xdr:colOff>723960</xdr:colOff>
      <xdr:row>6</xdr:row>
      <xdr:rowOff>104760</xdr:rowOff>
    </xdr:from>
    <xdr:to>
      <xdr:col>18</xdr:col>
      <xdr:colOff>524880</xdr:colOff>
      <xdr:row>10</xdr:row>
      <xdr:rowOff>580680</xdr:rowOff>
    </xdr:to>
    <xdr:pic>
      <xdr:nvPicPr>
        <xdr:cNvPr id="8" name="image5.jpg" descr=""/>
        <xdr:cNvPicPr/>
      </xdr:nvPicPr>
      <xdr:blipFill>
        <a:blip r:embed="rId6"/>
        <a:stretch/>
      </xdr:blipFill>
      <xdr:spPr>
        <a:xfrm>
          <a:off x="13429080" y="1428840"/>
          <a:ext cx="1542600" cy="11426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19</xdr:col>
      <xdr:colOff>609480</xdr:colOff>
      <xdr:row>6</xdr:row>
      <xdr:rowOff>104760</xdr:rowOff>
    </xdr:from>
    <xdr:to>
      <xdr:col>20</xdr:col>
      <xdr:colOff>388080</xdr:colOff>
      <xdr:row>10</xdr:row>
      <xdr:rowOff>580680</xdr:rowOff>
    </xdr:to>
    <xdr:pic>
      <xdr:nvPicPr>
        <xdr:cNvPr id="9" name="image2.jpg" descr=""/>
        <xdr:cNvPicPr/>
      </xdr:nvPicPr>
      <xdr:blipFill>
        <a:blip r:embed="rId7"/>
        <a:stretch/>
      </xdr:blipFill>
      <xdr:spPr>
        <a:xfrm>
          <a:off x="16868520" y="1428840"/>
          <a:ext cx="1571400" cy="114264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https://arauco.sharepoint.com/Users/fernando.marcone/AppData/Local/Microsoft/Windows/INetCache/Content.Outlook/22E2LIEF/016-2022_HILAM_FiscaliaAltoHospicio-Tarapaca_31enero22_Env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"/>
      <sheetName val="HILAM"/>
      <sheetName val="ListadoMaestro"/>
      <sheetName val="CUTEK"/>
      <sheetName val="Precio"/>
      <sheetName val="Fletes"/>
      <sheetName val="Codigos"/>
      <sheetName val="Datos"/>
      <sheetName val="B_Datos"/>
      <sheetName val="Pedido"/>
      <sheetName val="Montaje"/>
      <sheetName val="Ing"/>
      <sheetName val="Herrajes"/>
      <sheetName val="Compl"/>
      <sheetName val="Uniones"/>
      <sheetName val="Res"/>
      <sheetName val="Coti"/>
      <sheetName val="Fech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1.43"/>
    <col collapsed="false" customWidth="true" hidden="false" outlineLevel="0" max="2" min="2" style="0" width="6.68"/>
    <col collapsed="false" customWidth="true" hidden="false" outlineLevel="0" max="3" min="3" style="0" width="11"/>
    <col collapsed="false" customWidth="true" hidden="false" outlineLevel="0" max="4" min="4" style="0" width="28"/>
    <col collapsed="false" customWidth="true" hidden="false" outlineLevel="0" max="5" min="5" style="0" width="11.43"/>
    <col collapsed="false" customWidth="true" hidden="false" outlineLevel="0" max="6" min="6" style="0" width="13.86"/>
    <col collapsed="false" customWidth="true" hidden="false" outlineLevel="0" max="7" min="7" style="0" width="12.57"/>
    <col collapsed="false" customWidth="true" hidden="false" outlineLevel="0" max="8" min="8" style="0" width="11.43"/>
    <col collapsed="false" customWidth="true" hidden="false" outlineLevel="0" max="9" min="9" style="0" width="14.71"/>
    <col collapsed="false" customWidth="true" hidden="false" outlineLevel="0" max="10" min="10" style="0" width="15.71"/>
    <col collapsed="false" customWidth="true" hidden="false" outlineLevel="0" max="11" min="11" style="0" width="15.29"/>
    <col collapsed="false" customWidth="true" hidden="false" outlineLevel="0" max="12" min="12" style="0" width="5.71"/>
    <col collapsed="false" customWidth="true" hidden="false" outlineLevel="0" max="13" min="13" style="0" width="5.43"/>
    <col collapsed="false" customWidth="true" hidden="false" outlineLevel="0" max="14" min="14" style="0" width="11.29"/>
    <col collapsed="false" customWidth="true" hidden="false" outlineLevel="0" max="15" min="15" style="0" width="5.71"/>
    <col collapsed="false" customWidth="true" hidden="false" outlineLevel="0" max="16" min="16" style="0" width="12.15"/>
    <col collapsed="false" customWidth="true" hidden="false" outlineLevel="0" max="17" min="17" style="0" width="7.57"/>
    <col collapsed="false" customWidth="true" hidden="false" outlineLevel="0" max="18" min="18" style="0" width="5"/>
    <col collapsed="false" customWidth="true" hidden="false" outlineLevel="0" max="19" min="19" style="0" width="25.71"/>
    <col collapsed="false" customWidth="true" hidden="false" outlineLevel="0" max="20" min="20" style="0" width="25.43"/>
    <col collapsed="false" customWidth="true" hidden="false" outlineLevel="0" max="21" min="21" style="0" width="8.29"/>
    <col collapsed="false" customWidth="true" hidden="false" outlineLevel="0" max="26" min="22" style="0" width="11.43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customFormat="false" ht="26.25" hidden="false" customHeight="true" outlineLevel="0" collapsed="false">
      <c r="A3" s="1"/>
      <c r="B3" s="1"/>
      <c r="C3" s="2" t="s">
        <v>0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1"/>
      <c r="W3" s="1"/>
      <c r="X3" s="1"/>
      <c r="Y3" s="1"/>
      <c r="Z3" s="1"/>
    </row>
    <row r="4" customFormat="false" ht="15" hidden="false" customHeight="false" outlineLevel="0" collapsed="false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customFormat="false" ht="16.5" hidden="false" customHeight="true" outlineLevel="0" collapsed="false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3"/>
      <c r="N5" s="4"/>
      <c r="O5" s="4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customFormat="false" ht="16.5" hidden="false" customHeight="true" outlineLevel="0" collapsed="false">
      <c r="A6" s="1"/>
      <c r="B6" s="1"/>
      <c r="C6" s="5" t="s">
        <v>1</v>
      </c>
      <c r="D6" s="5"/>
      <c r="E6" s="5"/>
      <c r="F6" s="5"/>
      <c r="G6" s="5"/>
      <c r="H6" s="5"/>
      <c r="I6" s="6"/>
      <c r="J6" s="1"/>
      <c r="K6" s="1"/>
      <c r="L6" s="1"/>
      <c r="M6" s="3"/>
      <c r="N6" s="1" t="s">
        <v>2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customFormat="false" ht="16.5" hidden="false" customHeight="true" outlineLevel="0" collapsed="false">
      <c r="A7" s="1"/>
      <c r="B7" s="1"/>
      <c r="C7" s="5"/>
      <c r="D7" s="5"/>
      <c r="E7" s="5"/>
      <c r="F7" s="5"/>
      <c r="G7" s="5"/>
      <c r="H7" s="5"/>
      <c r="I7" s="6"/>
      <c r="J7" s="1"/>
      <c r="K7" s="1"/>
      <c r="L7" s="1"/>
      <c r="M7" s="3"/>
      <c r="N7" s="7"/>
      <c r="O7" s="8"/>
      <c r="P7" s="9"/>
      <c r="Q7" s="9"/>
      <c r="R7" s="9"/>
      <c r="S7" s="9"/>
      <c r="T7" s="9"/>
      <c r="U7" s="10"/>
      <c r="V7" s="1"/>
      <c r="W7" s="1"/>
      <c r="X7" s="1"/>
      <c r="Y7" s="1"/>
      <c r="Z7" s="1"/>
    </row>
    <row r="8" customFormat="false" ht="16.5" hidden="false" customHeight="true" outlineLevel="0" collapsed="false">
      <c r="A8" s="1"/>
      <c r="B8" s="1"/>
      <c r="C8" s="5"/>
      <c r="D8" s="5"/>
      <c r="E8" s="5"/>
      <c r="F8" s="5"/>
      <c r="G8" s="5"/>
      <c r="H8" s="5"/>
      <c r="I8" s="6"/>
      <c r="J8" s="1"/>
      <c r="K8" s="1"/>
      <c r="L8" s="1"/>
      <c r="M8" s="3"/>
      <c r="N8" s="11"/>
      <c r="O8" s="12"/>
      <c r="P8" s="13"/>
      <c r="Q8" s="13"/>
      <c r="R8" s="13"/>
      <c r="S8" s="13"/>
      <c r="T8" s="13"/>
      <c r="U8" s="14"/>
      <c r="V8" s="1"/>
      <c r="W8" s="1"/>
      <c r="X8" s="1"/>
      <c r="Y8" s="1"/>
      <c r="Z8" s="1"/>
    </row>
    <row r="9" customFormat="false" ht="16.5" hidden="false" customHeight="true" outlineLevel="0" collapsed="false">
      <c r="A9" s="1"/>
      <c r="B9" s="1"/>
      <c r="C9" s="5"/>
      <c r="D9" s="5"/>
      <c r="E9" s="5"/>
      <c r="F9" s="5"/>
      <c r="G9" s="5"/>
      <c r="H9" s="5"/>
      <c r="I9" s="6"/>
      <c r="J9" s="1"/>
      <c r="K9" s="1"/>
      <c r="L9" s="1"/>
      <c r="M9" s="3"/>
      <c r="N9" s="11"/>
      <c r="O9" s="12"/>
      <c r="P9" s="13"/>
      <c r="Q9" s="13"/>
      <c r="R9" s="13"/>
      <c r="S9" s="13"/>
      <c r="T9" s="13"/>
      <c r="U9" s="14"/>
      <c r="V9" s="1"/>
      <c r="W9" s="1"/>
      <c r="X9" s="1"/>
      <c r="Y9" s="1"/>
      <c r="Z9" s="1"/>
    </row>
    <row r="10" customFormat="false" ht="3" hidden="false" customHeight="true" outlineLevel="0" collapsed="false">
      <c r="A10" s="1"/>
      <c r="B10" s="1"/>
      <c r="C10" s="5"/>
      <c r="D10" s="5"/>
      <c r="E10" s="5"/>
      <c r="F10" s="5"/>
      <c r="G10" s="5"/>
      <c r="H10" s="5"/>
      <c r="I10" s="6"/>
      <c r="J10" s="1"/>
      <c r="K10" s="1"/>
      <c r="L10" s="1"/>
      <c r="M10" s="3"/>
      <c r="N10" s="11"/>
      <c r="O10" s="12"/>
      <c r="P10" s="13"/>
      <c r="Q10" s="13"/>
      <c r="R10" s="13"/>
      <c r="S10" s="13"/>
      <c r="T10" s="13"/>
      <c r="U10" s="14"/>
      <c r="V10" s="1"/>
      <c r="W10" s="1"/>
      <c r="X10" s="1"/>
      <c r="Y10" s="1"/>
      <c r="Z10" s="1"/>
    </row>
    <row r="11" customFormat="false" ht="57" hidden="false" customHeight="true" outlineLevel="0" collapsed="false">
      <c r="A11" s="1"/>
      <c r="B11" s="1"/>
      <c r="C11" s="15" t="s">
        <v>3</v>
      </c>
      <c r="D11" s="15"/>
      <c r="E11" s="15"/>
      <c r="F11" s="15"/>
      <c r="G11" s="15"/>
      <c r="H11" s="15"/>
      <c r="I11" s="16" t="s">
        <v>4</v>
      </c>
      <c r="J11" s="17" t="s">
        <v>5</v>
      </c>
      <c r="K11" s="17"/>
      <c r="L11" s="1"/>
      <c r="M11" s="3"/>
      <c r="N11" s="18"/>
      <c r="O11" s="19"/>
      <c r="P11" s="20"/>
      <c r="Q11" s="20"/>
      <c r="R11" s="20"/>
      <c r="S11" s="20"/>
      <c r="T11" s="20"/>
      <c r="U11" s="21"/>
      <c r="V11" s="1"/>
      <c r="W11" s="1"/>
      <c r="X11" s="1"/>
      <c r="Y11" s="1"/>
      <c r="Z11" s="1"/>
    </row>
    <row r="12" customFormat="false" ht="15.75" hidden="false" customHeight="true" outlineLevel="0" collapsed="false">
      <c r="A12" s="1"/>
      <c r="B12" s="1"/>
      <c r="C12" s="22" t="s">
        <v>6</v>
      </c>
      <c r="D12" s="23" t="s">
        <v>7</v>
      </c>
      <c r="E12" s="24" t="s">
        <v>8</v>
      </c>
      <c r="F12" s="24" t="s">
        <v>9</v>
      </c>
      <c r="G12" s="24" t="s">
        <v>10</v>
      </c>
      <c r="H12" s="25" t="s">
        <v>11</v>
      </c>
      <c r="I12" s="26"/>
      <c r="J12" s="27" t="s">
        <v>12</v>
      </c>
      <c r="K12" s="28" t="s">
        <v>13</v>
      </c>
      <c r="L12" s="1"/>
      <c r="M12" s="3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customFormat="false" ht="15" hidden="false" customHeight="true" outlineLevel="0" collapsed="false">
      <c r="A13" s="1"/>
      <c r="B13" s="1" t="n">
        <v>1</v>
      </c>
      <c r="C13" s="29" t="n">
        <f aca="false">IF(OR(ISBLANK(D13),ISBLANK(E13),ISBLANK(F13),ISBLANK(G13),ISBLANK(H13)),"",B13)</f>
        <v>1</v>
      </c>
      <c r="D13" s="30" t="s">
        <v>14</v>
      </c>
      <c r="E13" s="31" t="n">
        <v>12</v>
      </c>
      <c r="F13" s="31" t="n">
        <v>42</v>
      </c>
      <c r="G13" s="32" t="n">
        <v>90</v>
      </c>
      <c r="H13" s="30" t="n">
        <v>6</v>
      </c>
      <c r="I13" s="33" t="str">
        <f aca="false">IF(AND(NOT(ISERROR(MATCH(G13,Condiciones!$F$4:$F$69,0))),NOT(ISERROR(MATCH(F13,Condiciones!$D$4:$D$15,0)))),"Si","")</f>
        <v>Si</v>
      </c>
      <c r="J13" s="34" t="n">
        <f aca="false">+IF(OR(ISBLANK(D13),ISBLANK(E13),ISBLANK(F13),ISBLANK(G13),ISBLANK(H13)), "",H13*G13*F13*E13/1000000)</f>
        <v>0.27216</v>
      </c>
      <c r="K13" s="35" t="n">
        <f aca="false">+IF(OR(ISBLANK(D13),ISBLANK(E13),ISBLANK(F13),ISBLANK(G13),ISBLANK(H13)), "",(F13/1000*G13/1000*2+H13*G13/1000*2+H13*F13/1000*2)*E13)</f>
        <v>19.09872</v>
      </c>
      <c r="L13" s="36"/>
      <c r="M13" s="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customFormat="false" ht="15.75" hidden="false" customHeight="true" outlineLevel="0" collapsed="false">
      <c r="A14" s="1"/>
      <c r="B14" s="1" t="n">
        <v>2</v>
      </c>
      <c r="C14" s="29" t="n">
        <v>2</v>
      </c>
      <c r="D14" s="30" t="s">
        <v>15</v>
      </c>
      <c r="E14" s="31" t="n">
        <v>10</v>
      </c>
      <c r="F14" s="31" t="n">
        <v>50</v>
      </c>
      <c r="G14" s="32" t="n">
        <v>120</v>
      </c>
      <c r="H14" s="30" t="n">
        <v>10</v>
      </c>
      <c r="I14" s="33" t="str">
        <f aca="false">IF(AND(NOT(ISERROR(MATCH(G14,Condiciones!$F$4:$F$69,0))),NOT(ISERROR(MATCH(F14,Condiciones!$D$4:$D$15,0)))),"Si","")</f>
        <v>Si</v>
      </c>
      <c r="J14" s="34" t="n">
        <f aca="false">+IF(OR(ISBLANK(D14),ISBLANK(E14),ISBLANK(F14),ISBLANK(G14),ISBLANK(H14)), "",H14*G14*F14*E14/1000000)</f>
        <v>0.6</v>
      </c>
      <c r="K14" s="35" t="n">
        <f aca="false">+IF(OR(ISBLANK(D14),ISBLANK(E14),ISBLANK(F14),ISBLANK(G14),ISBLANK(H14)), "",(F14/1000*G14/1000*2+H14*G14/1000*2+H14*F14/1000*2)*E14)</f>
        <v>34.12</v>
      </c>
      <c r="L14" s="36"/>
      <c r="M14" s="3"/>
      <c r="N14" s="37"/>
      <c r="O14" s="37"/>
      <c r="P14" s="37"/>
      <c r="Q14" s="37"/>
      <c r="R14" s="37"/>
      <c r="S14" s="37"/>
      <c r="T14" s="37"/>
      <c r="U14" s="37"/>
      <c r="V14" s="1"/>
      <c r="W14" s="1"/>
      <c r="X14" s="1"/>
      <c r="Y14" s="1"/>
      <c r="Z14" s="1"/>
    </row>
    <row r="15" customFormat="false" ht="15" hidden="false" customHeight="false" outlineLevel="0" collapsed="false">
      <c r="A15" s="1"/>
      <c r="B15" s="1" t="n">
        <v>3</v>
      </c>
      <c r="C15" s="29" t="str">
        <f aca="false">IF(OR(ISBLANK(D15),ISBLANK(E15),ISBLANK(#REF!),ISBLANK(G15),ISBLANK(H15)),"",B15)</f>
        <v/>
      </c>
      <c r="D15" s="30"/>
      <c r="E15" s="31"/>
      <c r="F15" s="31"/>
      <c r="G15" s="32"/>
      <c r="H15" s="30"/>
      <c r="I15" s="33" t="str">
        <f aca="false">IF(AND(NOT(ISERROR(MATCH(G15,Condiciones!$F$4:$F$69,0))),NOT(ISERROR(MATCH(F15,Condiciones!$D$4:$D$15,0)))),"Si","")</f>
        <v/>
      </c>
      <c r="J15" s="34" t="str">
        <f aca="false">+IF(OR(ISBLANK(D15),ISBLANK(E15),ISBLANK(F15),ISBLANK(G15),ISBLANK(H15)), "",H15*G15*F15*E15/1000000)</f>
        <v/>
      </c>
      <c r="K15" s="35" t="str">
        <f aca="false">+IF(OR(ISBLANK(D15),ISBLANK(E15),ISBLANK(F15),ISBLANK(G15),ISBLANK(H15)), "",(F15/1000*G15/1000*2+H15*G15/1000*2+H15*F15/1000*2)*E15)</f>
        <v/>
      </c>
      <c r="L15" s="36"/>
      <c r="M15" s="3"/>
      <c r="N15" s="4" t="s">
        <v>16</v>
      </c>
      <c r="O15" s="4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customFormat="false" ht="15" hidden="false" customHeight="true" outlineLevel="0" collapsed="false">
      <c r="A16" s="1"/>
      <c r="B16" s="1" t="n">
        <v>4</v>
      </c>
      <c r="C16" s="29" t="str">
        <f aca="false">IF(OR(ISBLANK(D16),ISBLANK(E16),ISBLANK(F16),ISBLANK(G16),ISBLANK(H16)),"",B16)</f>
        <v/>
      </c>
      <c r="D16" s="30"/>
      <c r="E16" s="31"/>
      <c r="F16" s="31"/>
      <c r="G16" s="32"/>
      <c r="H16" s="30"/>
      <c r="I16" s="33" t="str">
        <f aca="false">IF(AND(NOT(ISERROR(MATCH(G16,Condiciones!$F$4:$F$69,0))),NOT(ISERROR(MATCH(F16,Condiciones!$D$4:$D$15,0)))),"Si","")</f>
        <v/>
      </c>
      <c r="J16" s="34" t="str">
        <f aca="false">+IF(OR(ISBLANK(D16),ISBLANK(E16),ISBLANK(F16),ISBLANK(G16),ISBLANK(H16)), "",H16*G16*F16*E16/1000000)</f>
        <v/>
      </c>
      <c r="K16" s="35" t="str">
        <f aca="false">+IF(OR(ISBLANK(D16),ISBLANK(E16),ISBLANK(F16),ISBLANK(G16),ISBLANK(H16)), "",(F16/1000*G16/1000*2+H16*G16/1000*2+H16*F16/1000*2)*E16)</f>
        <v/>
      </c>
      <c r="L16" s="36"/>
      <c r="M16" s="3"/>
      <c r="N16" s="38" t="s">
        <v>17</v>
      </c>
      <c r="O16" s="38"/>
      <c r="P16" s="38"/>
      <c r="Q16" s="38"/>
      <c r="R16" s="38"/>
      <c r="S16" s="38"/>
      <c r="T16" s="38"/>
      <c r="U16" s="38"/>
      <c r="V16" s="1"/>
      <c r="W16" s="1"/>
      <c r="X16" s="1"/>
      <c r="Y16" s="1"/>
      <c r="Z16" s="1"/>
    </row>
    <row r="17" customFormat="false" ht="15" hidden="false" customHeight="true" outlineLevel="0" collapsed="false">
      <c r="A17" s="1"/>
      <c r="B17" s="1" t="n">
        <f aca="false">B16+1</f>
        <v>5</v>
      </c>
      <c r="C17" s="29" t="str">
        <f aca="false">IF(OR(ISBLANK(D17),ISBLANK(E17),ISBLANK(F17),ISBLANK(G17),ISBLANK(H17)),"",B17)</f>
        <v/>
      </c>
      <c r="D17" s="30"/>
      <c r="E17" s="31"/>
      <c r="F17" s="31"/>
      <c r="G17" s="32"/>
      <c r="H17" s="30"/>
      <c r="I17" s="33" t="str">
        <f aca="false">IF(AND(NOT(ISERROR(MATCH(G17,Condiciones!$F$4:$F$69,0))),NOT(ISERROR(MATCH(F17,Condiciones!$D$4:$D$15,0)))),"Si","")</f>
        <v/>
      </c>
      <c r="J17" s="34" t="str">
        <f aca="false">+IF(OR(ISBLANK(D17),ISBLANK(E17),ISBLANK(F17),ISBLANK(G17),ISBLANK(H17)), "",H17*G17*F17*E17/1000000)</f>
        <v/>
      </c>
      <c r="K17" s="35" t="str">
        <f aca="false">+IF(OR(ISBLANK(D17),ISBLANK(E17),ISBLANK(F17),ISBLANK(G17),ISBLANK(H17)), "",(F17/1000*G17/1000*2+H17*G17/1000*2+H17*F17/1000*2)*E17)</f>
        <v/>
      </c>
      <c r="L17" s="36"/>
      <c r="M17" s="3"/>
      <c r="N17" s="38"/>
      <c r="O17" s="38"/>
      <c r="P17" s="38"/>
      <c r="Q17" s="38"/>
      <c r="R17" s="38"/>
      <c r="S17" s="38"/>
      <c r="T17" s="38"/>
      <c r="U17" s="38"/>
      <c r="V17" s="1"/>
      <c r="W17" s="1"/>
      <c r="X17" s="1"/>
      <c r="Y17" s="1"/>
      <c r="Z17" s="1"/>
    </row>
    <row r="18" customFormat="false" ht="15" hidden="false" customHeight="true" outlineLevel="0" collapsed="false">
      <c r="A18" s="1"/>
      <c r="B18" s="1" t="n">
        <f aca="false">B17+1</f>
        <v>6</v>
      </c>
      <c r="C18" s="29" t="str">
        <f aca="false">IF(OR(ISBLANK(D18),ISBLANK(E18),ISBLANK(F18),ISBLANK(G18),ISBLANK(H18)),"",B18)</f>
        <v/>
      </c>
      <c r="D18" s="30"/>
      <c r="E18" s="31"/>
      <c r="F18" s="31"/>
      <c r="G18" s="32"/>
      <c r="H18" s="30"/>
      <c r="I18" s="33" t="str">
        <f aca="false">IF(AND(NOT(ISERROR(MATCH(G18,Condiciones!$F$4:$F$69,0))),NOT(ISERROR(MATCH(F18,Condiciones!$D$4:$D$15,0)))),"Si","")</f>
        <v/>
      </c>
      <c r="J18" s="34" t="str">
        <f aca="false">+IF(OR(ISBLANK(D18),ISBLANK(E18),ISBLANK(F18),ISBLANK(G18),ISBLANK(H18)), "",H18*G18*F18*E18/1000000)</f>
        <v/>
      </c>
      <c r="K18" s="35" t="str">
        <f aca="false">+IF(OR(ISBLANK(D18),ISBLANK(E18),ISBLANK(F18),ISBLANK(G18),ISBLANK(H18)), "",(F18/1000*G18/1000*2+H18*G18/1000*2+H18*F18/1000*2)*E18)</f>
        <v/>
      </c>
      <c r="L18" s="36"/>
      <c r="M18" s="3"/>
      <c r="N18" s="38"/>
      <c r="O18" s="38"/>
      <c r="P18" s="38"/>
      <c r="Q18" s="38"/>
      <c r="R18" s="38"/>
      <c r="S18" s="38"/>
      <c r="T18" s="38"/>
      <c r="U18" s="38"/>
      <c r="V18" s="1"/>
      <c r="W18" s="1"/>
      <c r="X18" s="1"/>
      <c r="Y18" s="1"/>
      <c r="Z18" s="1"/>
    </row>
    <row r="19" customFormat="false" ht="18" hidden="false" customHeight="true" outlineLevel="0" collapsed="false">
      <c r="A19" s="1"/>
      <c r="B19" s="1" t="n">
        <f aca="false">B18+1</f>
        <v>7</v>
      </c>
      <c r="C19" s="29" t="str">
        <f aca="false">IF(OR(ISBLANK(D19),ISBLANK(E19),ISBLANK(F19),ISBLANK(G19),ISBLANK(H19)),"",B19)</f>
        <v/>
      </c>
      <c r="D19" s="30"/>
      <c r="E19" s="31"/>
      <c r="F19" s="31"/>
      <c r="G19" s="32"/>
      <c r="H19" s="30"/>
      <c r="I19" s="33" t="str">
        <f aca="false">IF(AND(NOT(ISERROR(MATCH(G19,Condiciones!$F$4:$F$69,0))),NOT(ISERROR(MATCH(F19,Condiciones!$D$4:$D$15,0)))),"Si","")</f>
        <v/>
      </c>
      <c r="J19" s="34" t="str">
        <f aca="false">+IF(OR(ISBLANK(D19),ISBLANK(E19),ISBLANK(F19),ISBLANK(G19),ISBLANK(H19)), "",H19*G19*F19*E19/1000000)</f>
        <v/>
      </c>
      <c r="K19" s="35" t="str">
        <f aca="false">+IF(OR(ISBLANK(D19),ISBLANK(E19),ISBLANK(F19),ISBLANK(G19),ISBLANK(H19)), "",(F19/1000*G19/1000*2+H19*G19/1000*2+H19*F19/1000*2)*E19)</f>
        <v/>
      </c>
      <c r="L19" s="36"/>
      <c r="M19" s="3"/>
      <c r="N19" s="38"/>
      <c r="O19" s="38"/>
      <c r="P19" s="38"/>
      <c r="Q19" s="38"/>
      <c r="R19" s="38"/>
      <c r="S19" s="38"/>
      <c r="T19" s="38"/>
      <c r="U19" s="38"/>
      <c r="V19" s="1"/>
      <c r="W19" s="1"/>
      <c r="X19" s="1"/>
      <c r="Y19" s="1"/>
      <c r="Z19" s="1"/>
    </row>
    <row r="20" customFormat="false" ht="15" hidden="false" customHeight="true" outlineLevel="0" collapsed="false">
      <c r="A20" s="1"/>
      <c r="B20" s="1" t="n">
        <f aca="false">B19+1</f>
        <v>8</v>
      </c>
      <c r="C20" s="29" t="str">
        <f aca="false">IF(OR(ISBLANK(D20),ISBLANK(E20),ISBLANK(F20),ISBLANK(G20),ISBLANK(H20)),"",B20)</f>
        <v/>
      </c>
      <c r="D20" s="30"/>
      <c r="E20" s="31"/>
      <c r="F20" s="31"/>
      <c r="G20" s="32"/>
      <c r="H20" s="30"/>
      <c r="I20" s="33" t="str">
        <f aca="false">IF(AND(NOT(ISERROR(MATCH(G20,Condiciones!$F$4:$F$69,0))),NOT(ISERROR(MATCH(F20,Condiciones!$D$4:$D$15,0)))),"Si","")</f>
        <v/>
      </c>
      <c r="J20" s="34" t="str">
        <f aca="false">+IF(OR(ISBLANK(D20),ISBLANK(E20),ISBLANK(F20),ISBLANK(G20),ISBLANK(H20)), "",H20*G20*F20*E20/1000000)</f>
        <v/>
      </c>
      <c r="K20" s="35" t="str">
        <f aca="false">+IF(OR(ISBLANK(D20),ISBLANK(E20),ISBLANK(F20),ISBLANK(G20),ISBLANK(H20)), "",(F20/1000*G20/1000*2+H20*G20/1000*2+H20*F20/1000*2)*E20)</f>
        <v/>
      </c>
      <c r="L20" s="36"/>
      <c r="M20" s="3"/>
      <c r="N20" s="39"/>
      <c r="O20" s="37"/>
      <c r="P20" s="37"/>
      <c r="Q20" s="37"/>
      <c r="R20" s="37"/>
      <c r="S20" s="37"/>
      <c r="T20" s="37"/>
      <c r="U20" s="40"/>
      <c r="V20" s="1"/>
      <c r="W20" s="1"/>
      <c r="X20" s="1"/>
      <c r="Y20" s="1"/>
      <c r="Z20" s="1"/>
    </row>
    <row r="21" customFormat="false" ht="15.75" hidden="false" customHeight="true" outlineLevel="0" collapsed="false">
      <c r="A21" s="1"/>
      <c r="B21" s="1" t="n">
        <f aca="false">B20+1</f>
        <v>9</v>
      </c>
      <c r="C21" s="29" t="str">
        <f aca="false">IF(OR(ISBLANK(D21),ISBLANK(E21),ISBLANK(F21),ISBLANK(G21),ISBLANK(H21)),"",B21)</f>
        <v/>
      </c>
      <c r="D21" s="30"/>
      <c r="E21" s="31"/>
      <c r="F21" s="31"/>
      <c r="G21" s="32"/>
      <c r="H21" s="30"/>
      <c r="I21" s="33" t="str">
        <f aca="false">IF(AND(NOT(ISERROR(MATCH(G21,Condiciones!$F$4:$F$69,0))),NOT(ISERROR(MATCH(F21,Condiciones!$D$4:$D$15,0)))),"Si","")</f>
        <v/>
      </c>
      <c r="J21" s="34" t="str">
        <f aca="false">+IF(OR(ISBLANK(D21),ISBLANK(E21),ISBLANK(F21),ISBLANK(G21),ISBLANK(H21)), "",H21*G21*F21*E21/1000000)</f>
        <v/>
      </c>
      <c r="K21" s="35" t="str">
        <f aca="false">+IF(OR(ISBLANK(D21),ISBLANK(E21),ISBLANK(F21),ISBLANK(G21),ISBLANK(H21)), "",(F21/1000*G21/1000*2+H21*G21/1000*2+H21*F21/1000*2)*E21)</f>
        <v/>
      </c>
      <c r="L21" s="36"/>
      <c r="M21" s="3"/>
      <c r="N21" s="41"/>
      <c r="O21" s="1"/>
      <c r="P21" s="1"/>
      <c r="Q21" s="1"/>
      <c r="R21" s="1"/>
      <c r="S21" s="1"/>
      <c r="T21" s="1"/>
      <c r="U21" s="42"/>
      <c r="V21" s="1"/>
      <c r="W21" s="1"/>
      <c r="X21" s="1"/>
      <c r="Y21" s="1"/>
      <c r="Z21" s="1"/>
    </row>
    <row r="22" customFormat="false" ht="15.75" hidden="false" customHeight="true" outlineLevel="0" collapsed="false">
      <c r="A22" s="1"/>
      <c r="B22" s="1" t="n">
        <f aca="false">B21+1</f>
        <v>10</v>
      </c>
      <c r="C22" s="29" t="str">
        <f aca="false">IF(OR(ISBLANK(D22),ISBLANK(E22),ISBLANK(F22),ISBLANK(G22),ISBLANK(H22)),"",B22)</f>
        <v/>
      </c>
      <c r="D22" s="30"/>
      <c r="E22" s="31"/>
      <c r="F22" s="31"/>
      <c r="G22" s="32"/>
      <c r="H22" s="30"/>
      <c r="I22" s="33" t="str">
        <f aca="false">IF(AND(NOT(ISERROR(MATCH(G22,Condiciones!$F$4:$F$69,0))),NOT(ISERROR(MATCH(F22,Condiciones!$D$4:$D$15,0)))),"Si","")</f>
        <v/>
      </c>
      <c r="J22" s="34" t="str">
        <f aca="false">+IF(OR(ISBLANK(D22),ISBLANK(E22),ISBLANK(F22),ISBLANK(G22),ISBLANK(H22)), "",H22*G22*F22*E22/1000000)</f>
        <v/>
      </c>
      <c r="K22" s="35" t="str">
        <f aca="false">+IF(OR(ISBLANK(D22),ISBLANK(E22),ISBLANK(F22),ISBLANK(G22),ISBLANK(H22)), "",(F22/1000*G22/1000*2+H22*G22/1000*2+H22*F22/1000*2)*E22)</f>
        <v/>
      </c>
      <c r="L22" s="36"/>
      <c r="M22" s="3"/>
      <c r="N22" s="41"/>
      <c r="O22" s="43" t="s">
        <v>18</v>
      </c>
      <c r="P22" s="43"/>
      <c r="Q22" s="1"/>
      <c r="R22" s="1"/>
      <c r="S22" s="1"/>
      <c r="T22" s="1"/>
      <c r="U22" s="42"/>
      <c r="V22" s="1"/>
      <c r="W22" s="1"/>
      <c r="X22" s="1"/>
      <c r="Y22" s="1"/>
      <c r="Z22" s="1"/>
    </row>
    <row r="23" customFormat="false" ht="15.75" hidden="false" customHeight="true" outlineLevel="0" collapsed="false">
      <c r="A23" s="1"/>
      <c r="B23" s="1" t="n">
        <f aca="false">B22+1</f>
        <v>11</v>
      </c>
      <c r="C23" s="29" t="str">
        <f aca="false">IF(OR(ISBLANK(D23),ISBLANK(E23),ISBLANK(F23),ISBLANK(G23),ISBLANK(H23)),"",B23)</f>
        <v/>
      </c>
      <c r="D23" s="30"/>
      <c r="E23" s="31"/>
      <c r="F23" s="31"/>
      <c r="G23" s="32"/>
      <c r="H23" s="30"/>
      <c r="I23" s="33" t="str">
        <f aca="false">IF(AND(NOT(ISERROR(MATCH(G23,Condiciones!$F$4:$F$69,0))),NOT(ISERROR(MATCH(F23,Condiciones!$D$4:$D$15,0)))),"Si","")</f>
        <v/>
      </c>
      <c r="J23" s="34" t="str">
        <f aca="false">+IF(OR(ISBLANK(D23),ISBLANK(E23),ISBLANK(F23),ISBLANK(G23),ISBLANK(H23)), "",H23*G23*F23*E23/1000000)</f>
        <v/>
      </c>
      <c r="K23" s="35" t="str">
        <f aca="false">+IF(OR(ISBLANK(D23),ISBLANK(E23),ISBLANK(F23),ISBLANK(G23),ISBLANK(H23)), "",(F23/1000*G23/1000*2+H23*G23/1000*2+H23*F23/1000*2)*E23)</f>
        <v/>
      </c>
      <c r="L23" s="36"/>
      <c r="M23" s="3"/>
      <c r="N23" s="41"/>
      <c r="O23" s="44" t="s">
        <v>19</v>
      </c>
      <c r="P23" s="44"/>
      <c r="Q23" s="1"/>
      <c r="R23" s="1"/>
      <c r="S23" s="45" t="s">
        <v>9</v>
      </c>
      <c r="T23" s="45" t="s">
        <v>10</v>
      </c>
      <c r="U23" s="42"/>
      <c r="V23" s="1"/>
      <c r="W23" s="1"/>
      <c r="X23" s="1"/>
      <c r="Y23" s="1"/>
      <c r="Z23" s="1"/>
    </row>
    <row r="24" customFormat="false" ht="15.75" hidden="false" customHeight="true" outlineLevel="0" collapsed="false">
      <c r="A24" s="1"/>
      <c r="B24" s="1" t="n">
        <f aca="false">B23+1</f>
        <v>12</v>
      </c>
      <c r="C24" s="29" t="str">
        <f aca="false">IF(OR(ISBLANK(D24),ISBLANK(E24),ISBLANK(F24),ISBLANK(G24),ISBLANK(H24)),"",B24)</f>
        <v/>
      </c>
      <c r="D24" s="30"/>
      <c r="E24" s="31"/>
      <c r="F24" s="31"/>
      <c r="G24" s="32"/>
      <c r="H24" s="30"/>
      <c r="I24" s="33" t="str">
        <f aca="false">IF(AND(NOT(ISERROR(MATCH(G24,Condiciones!$F$4:$F$69,0))),NOT(ISERROR(MATCH(F24,Condiciones!$D$4:$D$15,0)))),"Si","")</f>
        <v/>
      </c>
      <c r="J24" s="34" t="str">
        <f aca="false">+IF(OR(ISBLANK(D24),ISBLANK(E24),ISBLANK(F24),ISBLANK(G24),ISBLANK(H24)), "",H24*G24*F24*E24/1000000)</f>
        <v/>
      </c>
      <c r="K24" s="35" t="str">
        <f aca="false">+IF(OR(ISBLANK(D24),ISBLANK(E24),ISBLANK(F24),ISBLANK(G24),ISBLANK(H24)), "",(F24/1000*G24/1000*2+H24*G24/1000*2+H24*F24/1000*2)*E24)</f>
        <v/>
      </c>
      <c r="L24" s="36"/>
      <c r="M24" s="3"/>
      <c r="N24" s="41"/>
      <c r="O24" s="1"/>
      <c r="P24" s="1"/>
      <c r="Q24" s="1"/>
      <c r="R24" s="1"/>
      <c r="S24" s="1"/>
      <c r="T24" s="1"/>
      <c r="U24" s="42"/>
      <c r="V24" s="1"/>
      <c r="W24" s="1"/>
      <c r="X24" s="1"/>
      <c r="Y24" s="1"/>
      <c r="Z24" s="1"/>
    </row>
    <row r="25" customFormat="false" ht="15" hidden="false" customHeight="true" outlineLevel="0" collapsed="false">
      <c r="A25" s="1"/>
      <c r="B25" s="1" t="n">
        <f aca="false">B24+1</f>
        <v>13</v>
      </c>
      <c r="C25" s="29" t="str">
        <f aca="false">IF(OR(ISBLANK(D25),ISBLANK(E25),ISBLANK(F25),ISBLANK(G25),ISBLANK(H25)),"",B25)</f>
        <v/>
      </c>
      <c r="D25" s="30"/>
      <c r="E25" s="31"/>
      <c r="F25" s="31"/>
      <c r="G25" s="32"/>
      <c r="H25" s="30"/>
      <c r="I25" s="33" t="str">
        <f aca="false">IF(AND(NOT(ISERROR(MATCH(G25,Condiciones!$F$4:$F$69,0))),NOT(ISERROR(MATCH(F25,Condiciones!$D$4:$D$15,0)))),"Si","")</f>
        <v/>
      </c>
      <c r="J25" s="34" t="str">
        <f aca="false">+IF(OR(ISBLANK(D25),ISBLANK(E25),ISBLANK(F25),ISBLANK(G25),ISBLANK(H25)), "",H25*G25*F25*E25/1000000)</f>
        <v/>
      </c>
      <c r="K25" s="35" t="str">
        <f aca="false">+IF(OR(ISBLANK(D25),ISBLANK(E25),ISBLANK(F25),ISBLANK(G25),ISBLANK(H25)), "",(F25/1000*G25/1000*2+H25*G25/1000*2+H25*F25/1000*2)*E25)</f>
        <v/>
      </c>
      <c r="L25" s="36"/>
      <c r="M25" s="3"/>
      <c r="N25" s="41"/>
      <c r="O25" s="46"/>
      <c r="P25" s="46"/>
      <c r="Q25" s="47" t="s">
        <v>20</v>
      </c>
      <c r="R25" s="1"/>
      <c r="S25" s="48" t="n">
        <v>42</v>
      </c>
      <c r="T25" s="49" t="s">
        <v>21</v>
      </c>
      <c r="U25" s="42"/>
      <c r="V25" s="1"/>
      <c r="W25" s="1"/>
      <c r="X25" s="1"/>
      <c r="Y25" s="1"/>
      <c r="Z25" s="1"/>
    </row>
    <row r="26" customFormat="false" ht="15.75" hidden="false" customHeight="true" outlineLevel="0" collapsed="false">
      <c r="A26" s="1"/>
      <c r="B26" s="1" t="n">
        <f aca="false">B25+1</f>
        <v>14</v>
      </c>
      <c r="C26" s="29" t="str">
        <f aca="false">IF(OR(ISBLANK(D26),ISBLANK(E26),ISBLANK(F26),ISBLANK(G26),ISBLANK(H26)),"",B26)</f>
        <v/>
      </c>
      <c r="D26" s="30"/>
      <c r="E26" s="31"/>
      <c r="F26" s="31"/>
      <c r="G26" s="32"/>
      <c r="H26" s="30"/>
      <c r="I26" s="33" t="str">
        <f aca="false">IF(AND(NOT(ISERROR(MATCH(G26,Condiciones!$F$4:$F$69,0))),NOT(ISERROR(MATCH(F26,Condiciones!$D$4:$D$15,0)))),"Si","")</f>
        <v/>
      </c>
      <c r="J26" s="34" t="str">
        <f aca="false">+IF(OR(ISBLANK(D26),ISBLANK(E26),ISBLANK(F26),ISBLANK(G26),ISBLANK(H26)), "",H26*G26*F26*E26/1000000)</f>
        <v/>
      </c>
      <c r="K26" s="35" t="str">
        <f aca="false">+IF(OR(ISBLANK(D26),ISBLANK(E26),ISBLANK(F26),ISBLANK(G26),ISBLANK(H26)), "",(F26/1000*G26/1000*2+H26*G26/1000*2+H26*F26/1000*2)*E26)</f>
        <v/>
      </c>
      <c r="L26" s="36"/>
      <c r="M26" s="3"/>
      <c r="N26" s="41"/>
      <c r="O26" s="46"/>
      <c r="P26" s="46"/>
      <c r="Q26" s="47"/>
      <c r="R26" s="1"/>
      <c r="S26" s="48" t="n">
        <v>50</v>
      </c>
      <c r="T26" s="49"/>
      <c r="U26" s="42"/>
      <c r="V26" s="1"/>
      <c r="W26" s="1"/>
      <c r="X26" s="1"/>
      <c r="Y26" s="1"/>
      <c r="Z26" s="1"/>
    </row>
    <row r="27" customFormat="false" ht="15.75" hidden="false" customHeight="true" outlineLevel="0" collapsed="false">
      <c r="A27" s="1"/>
      <c r="B27" s="1" t="n">
        <f aca="false">B26+1</f>
        <v>15</v>
      </c>
      <c r="C27" s="29" t="str">
        <f aca="false">IF(OR(ISBLANK(D27),ISBLANK(E27),ISBLANK(F27),ISBLANK(G27),ISBLANK(H27)),"",B27)</f>
        <v/>
      </c>
      <c r="D27" s="30"/>
      <c r="E27" s="31"/>
      <c r="F27" s="31"/>
      <c r="G27" s="32"/>
      <c r="H27" s="30"/>
      <c r="I27" s="33" t="str">
        <f aca="false">IF(AND(NOT(ISERROR(MATCH(G27,Condiciones!$F$4:$F$69,0))),NOT(ISERROR(MATCH(F27,Condiciones!$D$4:$D$15,0)))),"Si","")</f>
        <v/>
      </c>
      <c r="J27" s="34" t="str">
        <f aca="false">+IF(OR(ISBLANK(D27),ISBLANK(E27),ISBLANK(F27),ISBLANK(G27),ISBLANK(H27)), "",H27*G27*F27*E27/1000000)</f>
        <v/>
      </c>
      <c r="K27" s="35" t="str">
        <f aca="false">+IF(OR(ISBLANK(D27),ISBLANK(E27),ISBLANK(F27),ISBLANK(G27),ISBLANK(H27)), "",(F27/1000*G27/1000*2+H27*G27/1000*2+H27*F27/1000*2)*E27)</f>
        <v/>
      </c>
      <c r="L27" s="36"/>
      <c r="M27" s="3"/>
      <c r="N27" s="41"/>
      <c r="O27" s="46"/>
      <c r="P27" s="46"/>
      <c r="Q27" s="47"/>
      <c r="R27" s="1"/>
      <c r="S27" s="48" t="n">
        <v>65</v>
      </c>
      <c r="T27" s="49"/>
      <c r="U27" s="42"/>
      <c r="V27" s="1"/>
      <c r="W27" s="1"/>
      <c r="X27" s="1"/>
      <c r="Y27" s="1"/>
      <c r="Z27" s="1"/>
    </row>
    <row r="28" customFormat="false" ht="15.75" hidden="false" customHeight="true" outlineLevel="0" collapsed="false">
      <c r="A28" s="1"/>
      <c r="B28" s="1" t="n">
        <f aca="false">B27+1</f>
        <v>16</v>
      </c>
      <c r="C28" s="29" t="str">
        <f aca="false">IF(OR(ISBLANK(D28),ISBLANK(E28),ISBLANK(F28),ISBLANK(G28),ISBLANK(H28)),"",B28)</f>
        <v/>
      </c>
      <c r="D28" s="30"/>
      <c r="E28" s="31"/>
      <c r="F28" s="31"/>
      <c r="G28" s="32"/>
      <c r="H28" s="30"/>
      <c r="I28" s="33" t="str">
        <f aca="false">IF(AND(NOT(ISERROR(MATCH(G28,Condiciones!$F$4:$F$69,0))),NOT(ISERROR(MATCH(F28,Condiciones!$D$4:$D$15,0)))),"Si","")</f>
        <v/>
      </c>
      <c r="J28" s="34" t="str">
        <f aca="false">+IF(OR(ISBLANK(D28),ISBLANK(E28),ISBLANK(F28),ISBLANK(G28),ISBLANK(H28)), "",H28*G28*F28*E28/1000000)</f>
        <v/>
      </c>
      <c r="K28" s="35" t="str">
        <f aca="false">+IF(OR(ISBLANK(D28),ISBLANK(E28),ISBLANK(F28),ISBLANK(G28),ISBLANK(H28)), "",(F28/1000*G28/1000*2+H28*G28/1000*2+H28*F28/1000*2)*E28)</f>
        <v/>
      </c>
      <c r="L28" s="36"/>
      <c r="M28" s="3"/>
      <c r="N28" s="41"/>
      <c r="O28" s="46"/>
      <c r="P28" s="46"/>
      <c r="Q28" s="47"/>
      <c r="R28" s="1"/>
      <c r="S28" s="48" t="n">
        <v>75</v>
      </c>
      <c r="T28" s="49"/>
      <c r="U28" s="42"/>
      <c r="V28" s="1"/>
      <c r="W28" s="1"/>
      <c r="X28" s="1"/>
      <c r="Y28" s="1"/>
      <c r="Z28" s="1"/>
    </row>
    <row r="29" customFormat="false" ht="15.75" hidden="false" customHeight="true" outlineLevel="0" collapsed="false">
      <c r="A29" s="1"/>
      <c r="B29" s="1" t="n">
        <f aca="false">B28+1</f>
        <v>17</v>
      </c>
      <c r="C29" s="29" t="str">
        <f aca="false">IF(OR(ISBLANK(D29),ISBLANK(E29),ISBLANK(F29),ISBLANK(G29),ISBLANK(H29)),"",B29)</f>
        <v/>
      </c>
      <c r="D29" s="30"/>
      <c r="E29" s="31"/>
      <c r="F29" s="31"/>
      <c r="G29" s="32"/>
      <c r="H29" s="30"/>
      <c r="I29" s="33" t="str">
        <f aca="false">IF(AND(NOT(ISERROR(MATCH(G29,Condiciones!$F$4:$F$69,0))),NOT(ISERROR(MATCH(F29,Condiciones!$D$4:$D$15,0)))),"Si","")</f>
        <v/>
      </c>
      <c r="J29" s="34" t="str">
        <f aca="false">+IF(OR(ISBLANK(D29),ISBLANK(E29),ISBLANK(F29),ISBLANK(G29),ISBLANK(H29)), "",H29*G29*F29*E29/1000000)</f>
        <v/>
      </c>
      <c r="K29" s="35" t="str">
        <f aca="false">+IF(OR(ISBLANK(D29),ISBLANK(E29),ISBLANK(F29),ISBLANK(G29),ISBLANK(H29)), "",(F29/1000*G29/1000*2+H29*G29/1000*2+H29*F29/1000*2)*E29)</f>
        <v/>
      </c>
      <c r="L29" s="36"/>
      <c r="M29" s="3"/>
      <c r="N29" s="41"/>
      <c r="O29" s="46"/>
      <c r="P29" s="46"/>
      <c r="Q29" s="47"/>
      <c r="R29" s="1"/>
      <c r="S29" s="48" t="n">
        <v>90</v>
      </c>
      <c r="T29" s="49"/>
      <c r="U29" s="42"/>
      <c r="V29" s="1"/>
      <c r="W29" s="1"/>
      <c r="X29" s="1"/>
      <c r="Y29" s="1"/>
      <c r="Z29" s="1"/>
    </row>
    <row r="30" customFormat="false" ht="15.75" hidden="false" customHeight="true" outlineLevel="0" collapsed="false">
      <c r="A30" s="1"/>
      <c r="B30" s="1" t="n">
        <f aca="false">B29+1</f>
        <v>18</v>
      </c>
      <c r="C30" s="29" t="str">
        <f aca="false">IF(OR(ISBLANK(D30),ISBLANK(E30),ISBLANK(F30),ISBLANK(G30),ISBLANK(H30)),"",B30)</f>
        <v/>
      </c>
      <c r="D30" s="30"/>
      <c r="E30" s="31"/>
      <c r="F30" s="31"/>
      <c r="G30" s="32"/>
      <c r="H30" s="30"/>
      <c r="I30" s="33" t="str">
        <f aca="false">IF(AND(NOT(ISERROR(MATCH(G30,Condiciones!$F$4:$F$69,0))),NOT(ISERROR(MATCH(F30,Condiciones!$D$4:$D$15,0)))),"Si","")</f>
        <v/>
      </c>
      <c r="J30" s="34" t="str">
        <f aca="false">+IF(OR(ISBLANK(D30),ISBLANK(E30),ISBLANK(F30),ISBLANK(G30),ISBLANK(H30)), "",H30*G30*F30*E30/1000000)</f>
        <v/>
      </c>
      <c r="K30" s="35" t="str">
        <f aca="false">+IF(OR(ISBLANK(D30),ISBLANK(E30),ISBLANK(F30),ISBLANK(G30),ISBLANK(H30)), "",(F30/1000*G30/1000*2+H30*G30/1000*2+H30*F30/1000*2)*E30)</f>
        <v/>
      </c>
      <c r="L30" s="36"/>
      <c r="M30" s="3"/>
      <c r="N30" s="41"/>
      <c r="O30" s="46"/>
      <c r="P30" s="46"/>
      <c r="Q30" s="47"/>
      <c r="R30" s="1"/>
      <c r="S30" s="48" t="n">
        <v>105</v>
      </c>
      <c r="T30" s="49"/>
      <c r="U30" s="42"/>
      <c r="V30" s="1"/>
      <c r="W30" s="1"/>
      <c r="X30" s="1"/>
      <c r="Y30" s="1"/>
      <c r="Z30" s="1"/>
    </row>
    <row r="31" customFormat="false" ht="15.75" hidden="false" customHeight="true" outlineLevel="0" collapsed="false">
      <c r="A31" s="1"/>
      <c r="B31" s="1" t="n">
        <f aca="false">B30+1</f>
        <v>19</v>
      </c>
      <c r="C31" s="29" t="str">
        <f aca="false">IF(OR(ISBLANK(D31),ISBLANK(E31),ISBLANK(F31),ISBLANK(G31),ISBLANK(H31)),"",B31)</f>
        <v/>
      </c>
      <c r="D31" s="30"/>
      <c r="E31" s="31"/>
      <c r="F31" s="31"/>
      <c r="G31" s="32"/>
      <c r="H31" s="30"/>
      <c r="I31" s="33" t="str">
        <f aca="false">IF(AND(NOT(ISERROR(MATCH(G31,Condiciones!$F$4:$F$69,0))),NOT(ISERROR(MATCH(F31,Condiciones!$D$4:$D$15,0)))),"Si","")</f>
        <v/>
      </c>
      <c r="J31" s="34" t="str">
        <f aca="false">+IF(OR(ISBLANK(D31),ISBLANK(E31),ISBLANK(F31),ISBLANK(G31),ISBLANK(H31)), "",H31*G31*F31*E31/1000000)</f>
        <v/>
      </c>
      <c r="K31" s="35" t="str">
        <f aca="false">+IF(OR(ISBLANK(D31),ISBLANK(E31),ISBLANK(F31),ISBLANK(G31),ISBLANK(H31)), "",(F31/1000*G31/1000*2+H31*G31/1000*2+H31*F31/1000*2)*E31)</f>
        <v/>
      </c>
      <c r="L31" s="36"/>
      <c r="M31" s="3"/>
      <c r="N31" s="41"/>
      <c r="O31" s="46"/>
      <c r="P31" s="46"/>
      <c r="Q31" s="47"/>
      <c r="R31" s="1"/>
      <c r="S31" s="48" t="n">
        <v>115</v>
      </c>
      <c r="T31" s="49"/>
      <c r="U31" s="42"/>
      <c r="V31" s="1"/>
      <c r="W31" s="1"/>
      <c r="X31" s="1"/>
      <c r="Y31" s="1"/>
      <c r="Z31" s="1"/>
    </row>
    <row r="32" customFormat="false" ht="15.75" hidden="false" customHeight="true" outlineLevel="0" collapsed="false">
      <c r="A32" s="1"/>
      <c r="B32" s="1" t="n">
        <f aca="false">B31+1</f>
        <v>20</v>
      </c>
      <c r="C32" s="29" t="str">
        <f aca="false">IF(OR(ISBLANK(D32),ISBLANK(E32),ISBLANK(F32),ISBLANK(G32),ISBLANK(H32)),"",B32)</f>
        <v/>
      </c>
      <c r="D32" s="31"/>
      <c r="E32" s="31"/>
      <c r="F32" s="31"/>
      <c r="G32" s="32"/>
      <c r="H32" s="30"/>
      <c r="I32" s="33" t="str">
        <f aca="false">IF(AND(NOT(ISERROR(MATCH(G32,Condiciones!$F$4:$F$69,0))),NOT(ISERROR(MATCH(F32,Condiciones!$D$4:$D$15,0)))),"Si","")</f>
        <v/>
      </c>
      <c r="J32" s="34" t="str">
        <f aca="false">+IF(OR(ISBLANK(D32),ISBLANK(E32),ISBLANK(F32),ISBLANK(G32),ISBLANK(H32)), "",H32*G32*F32*E32/1000000)</f>
        <v/>
      </c>
      <c r="K32" s="35" t="str">
        <f aca="false">+IF(OR(ISBLANK(D32),ISBLANK(E32),ISBLANK(F32),ISBLANK(G32),ISBLANK(H32)), "",(F32/1000*G32/1000*2+H32*G32/1000*2+H32*F32/1000*2)*E32)</f>
        <v/>
      </c>
      <c r="L32" s="36"/>
      <c r="M32" s="3"/>
      <c r="N32" s="41"/>
      <c r="O32" s="46"/>
      <c r="P32" s="46"/>
      <c r="Q32" s="47"/>
      <c r="R32" s="1"/>
      <c r="S32" s="50" t="n">
        <v>138</v>
      </c>
      <c r="T32" s="49"/>
      <c r="U32" s="42"/>
      <c r="V32" s="1"/>
      <c r="W32" s="1"/>
      <c r="X32" s="1"/>
      <c r="Y32" s="1"/>
      <c r="Z32" s="1"/>
    </row>
    <row r="33" customFormat="false" ht="15.75" hidden="false" customHeight="true" outlineLevel="0" collapsed="false">
      <c r="A33" s="1"/>
      <c r="B33" s="1" t="n">
        <f aca="false">B32+1</f>
        <v>21</v>
      </c>
      <c r="C33" s="29" t="str">
        <f aca="false">IF(OR(ISBLANK(D33),ISBLANK(E33),ISBLANK(F33),ISBLANK(G33),ISBLANK(H33)),"",B33)</f>
        <v/>
      </c>
      <c r="D33" s="31"/>
      <c r="E33" s="51"/>
      <c r="F33" s="51"/>
      <c r="G33" s="52"/>
      <c r="H33" s="30"/>
      <c r="I33" s="33" t="str">
        <f aca="false">IF(AND(NOT(ISERROR(MATCH(G33,Condiciones!$F$4:$F$69,0))),NOT(ISERROR(MATCH(F33,Condiciones!$D$4:$D$15,0)))),"Si","")</f>
        <v/>
      </c>
      <c r="J33" s="34" t="str">
        <f aca="false">+IF(OR(ISBLANK(D33),ISBLANK(E33),ISBLANK(F33),ISBLANK(G33),ISBLANK(H33)), "",H33*G33*F33*E33/1000000)</f>
        <v/>
      </c>
      <c r="K33" s="35" t="str">
        <f aca="false">+IF(OR(ISBLANK(D33),ISBLANK(E33),ISBLANK(F33),ISBLANK(G33),ISBLANK(H33)), "",(F33/1000*G33/1000*2+H33*G33/1000*2+H33*F33/1000*2)*E33)</f>
        <v/>
      </c>
      <c r="L33" s="36"/>
      <c r="M33" s="3"/>
      <c r="N33" s="41"/>
      <c r="O33" s="53" t="s">
        <v>22</v>
      </c>
      <c r="P33" s="53"/>
      <c r="Q33" s="1"/>
      <c r="R33" s="1"/>
      <c r="S33" s="50" t="n">
        <v>185</v>
      </c>
      <c r="T33" s="49"/>
      <c r="U33" s="42"/>
      <c r="V33" s="1"/>
      <c r="W33" s="1"/>
      <c r="X33" s="1"/>
      <c r="Y33" s="1"/>
      <c r="Z33" s="1"/>
    </row>
    <row r="34" customFormat="false" ht="15.75" hidden="false" customHeight="true" outlineLevel="0" collapsed="false">
      <c r="A34" s="1"/>
      <c r="B34" s="1" t="n">
        <f aca="false">B33+1</f>
        <v>22</v>
      </c>
      <c r="C34" s="29" t="str">
        <f aca="false">IF(OR(ISBLANK(D34),ISBLANK(E34),ISBLANK(F34),ISBLANK(G34),ISBLANK(H34)),"",B34)</f>
        <v/>
      </c>
      <c r="D34" s="31"/>
      <c r="E34" s="51"/>
      <c r="F34" s="51"/>
      <c r="G34" s="52"/>
      <c r="H34" s="30"/>
      <c r="I34" s="33" t="str">
        <f aca="false">IF(AND(NOT(ISERROR(MATCH(G34,Condiciones!$F$4:$F$69,0))),NOT(ISERROR(MATCH(F34,Condiciones!$D$4:$D$15,0)))),"Si","")</f>
        <v/>
      </c>
      <c r="J34" s="34" t="str">
        <f aca="false">+IF(OR(ISBLANK(D34),ISBLANK(E34),ISBLANK(F34),ISBLANK(G34),ISBLANK(H34)), "",H34*G34*F34*E34/1000000)</f>
        <v/>
      </c>
      <c r="K34" s="35" t="str">
        <f aca="false">+IF(OR(ISBLANK(D34),ISBLANK(E34),ISBLANK(F34),ISBLANK(G34),ISBLANK(H34)), "",(F34/1000*G34/1000*2+H34*G34/1000*2+H34*F34/1000*2)*E34)</f>
        <v/>
      </c>
      <c r="L34" s="36"/>
      <c r="M34" s="3"/>
      <c r="N34" s="41"/>
      <c r="O34" s="54"/>
      <c r="P34" s="54"/>
      <c r="Q34" s="1"/>
      <c r="R34" s="1"/>
      <c r="S34" s="50" t="n">
        <v>200</v>
      </c>
      <c r="T34" s="49"/>
      <c r="U34" s="42"/>
      <c r="V34" s="1"/>
      <c r="W34" s="1"/>
      <c r="X34" s="1"/>
      <c r="Y34" s="1"/>
      <c r="Z34" s="1"/>
    </row>
    <row r="35" customFormat="false" ht="15.75" hidden="false" customHeight="true" outlineLevel="0" collapsed="false">
      <c r="A35" s="1"/>
      <c r="B35" s="1" t="n">
        <f aca="false">B34+1</f>
        <v>23</v>
      </c>
      <c r="C35" s="29" t="str">
        <f aca="false">IF(OR(ISBLANK(D35),ISBLANK(E35),ISBLANK(F35),ISBLANK(G35),ISBLANK(H35)),"",B35)</f>
        <v/>
      </c>
      <c r="D35" s="31"/>
      <c r="E35" s="51"/>
      <c r="F35" s="51"/>
      <c r="G35" s="52"/>
      <c r="H35" s="30"/>
      <c r="I35" s="55" t="str">
        <f aca="false">IF(AND(NOT(ISERROR(MATCH(G35,Condiciones!$F$4:$F$69,0))),NOT(ISERROR(MATCH(F35,Condiciones!$D$4:$D$15,0)))),"Si","")</f>
        <v/>
      </c>
      <c r="J35" s="34" t="str">
        <f aca="false">+IF(OR(ISBLANK(D35),ISBLANK(E35),ISBLANK(F35),ISBLANK(G35),ISBLANK(H35)), "",H35*G35*F35*E35/1000000)</f>
        <v/>
      </c>
      <c r="K35" s="35" t="str">
        <f aca="false">+IF(OR(ISBLANK(D35),ISBLANK(E35),ISBLANK(F35),ISBLANK(G35),ISBLANK(H35)), "",(F35/1000*G35/1000*2+H35*G35/1000*2+H35*F35/1000*2)*E35)</f>
        <v/>
      </c>
      <c r="L35" s="36"/>
      <c r="M35" s="3"/>
      <c r="N35" s="41"/>
      <c r="O35" s="54"/>
      <c r="P35" s="54"/>
      <c r="Q35" s="1"/>
      <c r="R35" s="1"/>
      <c r="S35" s="50" t="n">
        <v>220</v>
      </c>
      <c r="T35" s="49"/>
      <c r="U35" s="42"/>
      <c r="V35" s="1"/>
      <c r="W35" s="1"/>
      <c r="X35" s="1"/>
      <c r="Y35" s="1"/>
      <c r="Z35" s="1"/>
    </row>
    <row r="36" customFormat="false" ht="15.75" hidden="false" customHeight="true" outlineLevel="0" collapsed="false">
      <c r="A36" s="1"/>
      <c r="B36" s="1" t="n">
        <f aca="false">B35+1</f>
        <v>24</v>
      </c>
      <c r="C36" s="29" t="str">
        <f aca="false">IF(OR(ISBLANK(D36),ISBLANK(E36),ISBLANK(F36),ISBLANK(G36),ISBLANK(H36)),"",B36)</f>
        <v/>
      </c>
      <c r="D36" s="31"/>
      <c r="E36" s="51"/>
      <c r="F36" s="51"/>
      <c r="G36" s="52"/>
      <c r="H36" s="30"/>
      <c r="I36" s="33" t="str">
        <f aca="false">IF(AND(NOT(ISERROR(MATCH(G36,Condiciones!$F$4:$F$69,0))),NOT(ISERROR(MATCH(F36,Condiciones!$D$4:$D$15,0)))),"Si","")</f>
        <v/>
      </c>
      <c r="J36" s="34" t="str">
        <f aca="false">+IF(OR(ISBLANK(D36),ISBLANK(E36),ISBLANK(F36),ISBLANK(G36),ISBLANK(H36)), "",H36*G36*F36*E36/1000000)</f>
        <v/>
      </c>
      <c r="K36" s="35" t="str">
        <f aca="false">+IF(OR(ISBLANK(D36),ISBLANK(E36),ISBLANK(F36),ISBLANK(G36),ISBLANK(H36)), "",(F36/1000*G36/1000*2+H36*G36/1000*2+H36*F36/1000*2)*E36)</f>
        <v/>
      </c>
      <c r="L36" s="36"/>
      <c r="M36" s="3"/>
      <c r="N36" s="41"/>
      <c r="O36" s="54"/>
      <c r="P36" s="54"/>
      <c r="Q36" s="1"/>
      <c r="R36" s="1"/>
      <c r="S36" s="50" t="n">
        <v>230</v>
      </c>
      <c r="T36" s="49"/>
      <c r="U36" s="42"/>
      <c r="V36" s="1"/>
      <c r="W36" s="1"/>
      <c r="X36" s="1"/>
      <c r="Y36" s="1"/>
      <c r="Z36" s="1"/>
    </row>
    <row r="37" customFormat="false" ht="15.75" hidden="false" customHeight="true" outlineLevel="0" collapsed="false">
      <c r="A37" s="1"/>
      <c r="B37" s="1" t="n">
        <f aca="false">B36+1</f>
        <v>25</v>
      </c>
      <c r="C37" s="29" t="str">
        <f aca="false">IF(OR(ISBLANK(D37),ISBLANK(E37),ISBLANK(F37),ISBLANK(G37),ISBLANK(H37)),"",B37)</f>
        <v/>
      </c>
      <c r="D37" s="31"/>
      <c r="E37" s="51"/>
      <c r="F37" s="51"/>
      <c r="G37" s="52"/>
      <c r="H37" s="30"/>
      <c r="I37" s="33" t="str">
        <f aca="false">IF(AND(NOT(ISERROR(MATCH(G37,Condiciones!$F$4:$F$69,0))),NOT(ISERROR(MATCH(F37,Condiciones!$D$4:$D$15,0)))),"Si","")</f>
        <v/>
      </c>
      <c r="J37" s="34" t="str">
        <f aca="false">+IF(OR(ISBLANK(D37),ISBLANK(E37),ISBLANK(F37),ISBLANK(G37),ISBLANK(H37)), "",H37*G37*F37*E37/1000000)</f>
        <v/>
      </c>
      <c r="K37" s="35" t="str">
        <f aca="false">+IF(OR(ISBLANK(D37),ISBLANK(E37),ISBLANK(F37),ISBLANK(G37),ISBLANK(H37)), "",(F37/1000*G37/1000*2+H37*G37/1000*2+H37*F37/1000*2)*E37)</f>
        <v/>
      </c>
      <c r="L37" s="36"/>
      <c r="M37" s="3"/>
      <c r="N37" s="41"/>
      <c r="O37" s="1"/>
      <c r="P37" s="1"/>
      <c r="Q37" s="1"/>
      <c r="R37" s="1"/>
      <c r="S37" s="50" t="n">
        <v>240</v>
      </c>
      <c r="T37" s="49"/>
      <c r="U37" s="42"/>
      <c r="V37" s="1"/>
      <c r="W37" s="1"/>
      <c r="X37" s="1"/>
      <c r="Y37" s="1"/>
      <c r="Z37" s="1"/>
    </row>
    <row r="38" customFormat="false" ht="15.75" hidden="false" customHeight="true" outlineLevel="0" collapsed="false">
      <c r="A38" s="1"/>
      <c r="B38" s="1" t="n">
        <f aca="false">B37+1</f>
        <v>26</v>
      </c>
      <c r="C38" s="29" t="str">
        <f aca="false">IF(OR(ISBLANK(D38),ISBLANK(E38),ISBLANK(F38),ISBLANK(G38),ISBLANK(H38)),"",B38)</f>
        <v/>
      </c>
      <c r="D38" s="31"/>
      <c r="E38" s="51"/>
      <c r="F38" s="51"/>
      <c r="G38" s="52"/>
      <c r="H38" s="30"/>
      <c r="I38" s="33" t="str">
        <f aca="false">IF(AND(NOT(ISERROR(MATCH(G38,Condiciones!$F$4:$F$69,0))),NOT(ISERROR(MATCH(F38,Condiciones!$D$4:$D$15,0)))),"Si","")</f>
        <v/>
      </c>
      <c r="J38" s="34" t="str">
        <f aca="false">+IF(OR(ISBLANK(D38),ISBLANK(E38),ISBLANK(F38),ISBLANK(G38),ISBLANK(H38)), "",H38*G38*F38*E38/1000000)</f>
        <v/>
      </c>
      <c r="K38" s="35" t="str">
        <f aca="false">+IF(OR(ISBLANK(D38),ISBLANK(E38),ISBLANK(F38),ISBLANK(G38),ISBLANK(H38)), "",(F38/1000*G38/1000*2+H38*G38/1000*2+H38*F38/1000*2)*E38)</f>
        <v/>
      </c>
      <c r="L38" s="36"/>
      <c r="M38" s="3"/>
      <c r="N38" s="41"/>
      <c r="O38" s="1"/>
      <c r="P38" s="1"/>
      <c r="Q38" s="1"/>
      <c r="R38" s="1"/>
      <c r="S38" s="50" t="n">
        <v>250</v>
      </c>
      <c r="T38" s="49"/>
      <c r="U38" s="42"/>
      <c r="V38" s="1"/>
      <c r="W38" s="1"/>
      <c r="X38" s="1"/>
      <c r="Y38" s="1"/>
      <c r="Z38" s="1"/>
    </row>
    <row r="39" customFormat="false" ht="15" hidden="false" customHeight="true" outlineLevel="0" collapsed="false">
      <c r="A39" s="1"/>
      <c r="B39" s="1" t="n">
        <f aca="false">B38+1</f>
        <v>27</v>
      </c>
      <c r="C39" s="29" t="str">
        <f aca="false">IF(OR(ISBLANK(D39),ISBLANK(E39),ISBLANK(F39),ISBLANK(G39),ISBLANK(H39)),"",B39)</f>
        <v/>
      </c>
      <c r="D39" s="31"/>
      <c r="E39" s="51"/>
      <c r="F39" s="51"/>
      <c r="G39" s="52"/>
      <c r="H39" s="30"/>
      <c r="I39" s="33" t="str">
        <f aca="false">IF(AND(NOT(ISERROR(MATCH(G39,Condiciones!$F$4:$F$69,0))),NOT(ISERROR(MATCH(F39,Condiciones!$D$4:$D$15,0)))),"Si","")</f>
        <v/>
      </c>
      <c r="J39" s="34" t="str">
        <f aca="false">+IF(OR(ISBLANK(D39),ISBLANK(E39),ISBLANK(F39),ISBLANK(G39),ISBLANK(H39)), "",H39*G39*F39*E39/1000000)</f>
        <v/>
      </c>
      <c r="K39" s="35" t="str">
        <f aca="false">+IF(OR(ISBLANK(D39),ISBLANK(E39),ISBLANK(F39),ISBLANK(G39),ISBLANK(H39)), "",(F39/1000*G39/1000*2+H39*G39/1000*2+H39*F39/1000*2)*E39)</f>
        <v/>
      </c>
      <c r="L39" s="36"/>
      <c r="M39" s="3"/>
      <c r="N39" s="41"/>
      <c r="O39" s="1"/>
      <c r="P39" s="1"/>
      <c r="Q39" s="1"/>
      <c r="R39" s="1"/>
      <c r="S39" s="50" t="n">
        <v>260</v>
      </c>
      <c r="T39" s="49"/>
      <c r="U39" s="42"/>
      <c r="V39" s="1"/>
      <c r="W39" s="1"/>
      <c r="X39" s="1"/>
      <c r="Y39" s="1"/>
      <c r="Z39" s="1"/>
    </row>
    <row r="40" customFormat="false" ht="15.75" hidden="false" customHeight="true" outlineLevel="0" collapsed="false">
      <c r="A40" s="1"/>
      <c r="B40" s="1" t="n">
        <f aca="false">B39+1</f>
        <v>28</v>
      </c>
      <c r="C40" s="29" t="str">
        <f aca="false">IF(OR(ISBLANK(D40),ISBLANK(E40),ISBLANK(F40),ISBLANK(G40),ISBLANK(H40)),"",B40)</f>
        <v/>
      </c>
      <c r="D40" s="31"/>
      <c r="E40" s="51"/>
      <c r="F40" s="51"/>
      <c r="G40" s="52"/>
      <c r="H40" s="30"/>
      <c r="I40" s="33" t="str">
        <f aca="false">IF(AND(NOT(ISERROR(MATCH(G40,Condiciones!$F$4:$F$69,0))),NOT(ISERROR(MATCH(F40,Condiciones!$D$4:$D$15,0)))),"Si","")</f>
        <v/>
      </c>
      <c r="J40" s="34" t="str">
        <f aca="false">+IF(OR(ISBLANK(D40),ISBLANK(E40),ISBLANK(F40),ISBLANK(G40),ISBLANK(H40)), "",H40*G40*F40*E40/1000000)</f>
        <v/>
      </c>
      <c r="K40" s="35" t="str">
        <f aca="false">+IF(OR(ISBLANK(D40),ISBLANK(E40),ISBLANK(F40),ISBLANK(G40),ISBLANK(H40)), "",(F40/1000*G40/1000*2+H40*G40/1000*2+H40*F40/1000*2)*E40)</f>
        <v/>
      </c>
      <c r="L40" s="36"/>
      <c r="M40" s="3"/>
      <c r="N40" s="41"/>
      <c r="O40" s="1"/>
      <c r="P40" s="1"/>
      <c r="Q40" s="1"/>
      <c r="R40" s="1"/>
      <c r="S40" s="50" t="n">
        <v>280</v>
      </c>
      <c r="T40" s="49"/>
      <c r="U40" s="42"/>
      <c r="V40" s="1"/>
      <c r="W40" s="1"/>
      <c r="X40" s="1"/>
      <c r="Y40" s="1"/>
      <c r="Z40" s="1"/>
    </row>
    <row r="41" customFormat="false" ht="15.75" hidden="false" customHeight="true" outlineLevel="0" collapsed="false">
      <c r="A41" s="1"/>
      <c r="B41" s="1" t="n">
        <f aca="false">B40+1</f>
        <v>29</v>
      </c>
      <c r="C41" s="29" t="str">
        <f aca="false">IF(OR(ISBLANK(D41),ISBLANK(E41),ISBLANK(F41),ISBLANK(G41),ISBLANK(H41)),"",B41)</f>
        <v/>
      </c>
      <c r="D41" s="31"/>
      <c r="E41" s="51"/>
      <c r="F41" s="51"/>
      <c r="G41" s="52"/>
      <c r="H41" s="30"/>
      <c r="I41" s="33" t="str">
        <f aca="false">IF(AND(NOT(ISERROR(MATCH(G41,Condiciones!$F$4:$F$69,0))),NOT(ISERROR(MATCH(F41,Condiciones!$D$4:$D$15,0)))),"Si","")</f>
        <v/>
      </c>
      <c r="J41" s="34" t="str">
        <f aca="false">+IF(OR(ISBLANK(D41),ISBLANK(E41),ISBLANK(F41),ISBLANK(G41),ISBLANK(H41)), "",H41*G41*F41*E41/1000000)</f>
        <v/>
      </c>
      <c r="K41" s="35" t="str">
        <f aca="false">+IF(OR(ISBLANK(D41),ISBLANK(E41),ISBLANK(F41),ISBLANK(G41),ISBLANK(H41)), "",(F41/1000*G41/1000*2+H41*G41/1000*2+H41*F41/1000*2)*E41)</f>
        <v/>
      </c>
      <c r="L41" s="36"/>
      <c r="M41" s="3"/>
      <c r="N41" s="41"/>
      <c r="O41" s="1"/>
      <c r="P41" s="1"/>
      <c r="Q41" s="1"/>
      <c r="R41" s="1"/>
      <c r="S41" s="50" t="n">
        <v>300</v>
      </c>
      <c r="T41" s="49"/>
      <c r="U41" s="42"/>
      <c r="V41" s="1"/>
      <c r="W41" s="1"/>
      <c r="X41" s="1"/>
      <c r="Y41" s="1"/>
      <c r="Z41" s="1"/>
    </row>
    <row r="42" customFormat="false" ht="15.75" hidden="false" customHeight="true" outlineLevel="0" collapsed="false">
      <c r="A42" s="1"/>
      <c r="B42" s="1" t="n">
        <f aca="false">B41+1</f>
        <v>30</v>
      </c>
      <c r="C42" s="29" t="str">
        <f aca="false">IF(OR(ISBLANK(D42),ISBLANK(E42),ISBLANK(F42),ISBLANK(G42),ISBLANK(H42)),"",B42)</f>
        <v/>
      </c>
      <c r="D42" s="31"/>
      <c r="E42" s="51"/>
      <c r="F42" s="51"/>
      <c r="G42" s="52"/>
      <c r="H42" s="30"/>
      <c r="I42" s="33" t="str">
        <f aca="false">IF(AND(NOT(ISERROR(MATCH(G42,Condiciones!$F$4:$F$69,0))),NOT(ISERROR(MATCH(F42,Condiciones!$D$4:$D$15,0)))),"Si","")</f>
        <v/>
      </c>
      <c r="J42" s="34" t="str">
        <f aca="false">+IF(OR(ISBLANK(D42),ISBLANK(E42),ISBLANK(F42),ISBLANK(G42),ISBLANK(H42)), "",H42*G42*F42*E42/1000000)</f>
        <v/>
      </c>
      <c r="K42" s="35" t="str">
        <f aca="false">+IF(OR(ISBLANK(D42),ISBLANK(E42),ISBLANK(F42),ISBLANK(G42),ISBLANK(H42)), "",(F42/1000*G42/1000*2+H42*G42/1000*2+H42*F42/1000*2)*E42)</f>
        <v/>
      </c>
      <c r="L42" s="36"/>
      <c r="M42" s="3"/>
      <c r="N42" s="41"/>
      <c r="O42" s="1"/>
      <c r="P42" s="1"/>
      <c r="Q42" s="1"/>
      <c r="R42" s="1"/>
      <c r="S42" s="1"/>
      <c r="T42" s="1"/>
      <c r="U42" s="42"/>
      <c r="V42" s="1"/>
      <c r="W42" s="1"/>
      <c r="X42" s="1"/>
      <c r="Y42" s="1"/>
      <c r="Z42" s="1"/>
    </row>
    <row r="43" customFormat="false" ht="15.75" hidden="false" customHeight="true" outlineLevel="0" collapsed="false">
      <c r="A43" s="1"/>
      <c r="B43" s="1" t="n">
        <f aca="false">B42+1</f>
        <v>31</v>
      </c>
      <c r="C43" s="29" t="str">
        <f aca="false">IF(OR(ISBLANK(D43),ISBLANK(E43),ISBLANK(F43),ISBLANK(G43),ISBLANK(H43)),"",B43)</f>
        <v/>
      </c>
      <c r="D43" s="31"/>
      <c r="E43" s="51"/>
      <c r="F43" s="51"/>
      <c r="G43" s="52"/>
      <c r="H43" s="30"/>
      <c r="I43" s="33" t="str">
        <f aca="false">IF(AND(NOT(ISERROR(MATCH(G43,Condiciones!$F$4:$F$69,0))),NOT(ISERROR(MATCH(F43,Condiciones!$D$4:$D$15,0)))),"Si","")</f>
        <v/>
      </c>
      <c r="J43" s="34" t="str">
        <f aca="false">+IF(OR(ISBLANK(D43),ISBLANK(E43),ISBLANK(F43),ISBLANK(G43),ISBLANK(H43)), "",H43*G43*F43*E43/1000000)</f>
        <v/>
      </c>
      <c r="K43" s="35" t="str">
        <f aca="false">+IF(OR(ISBLANK(D43),ISBLANK(E43),ISBLANK(F43),ISBLANK(G43),ISBLANK(H43)), "",(F43/1000*G43/1000*2+H43*G43/1000*2+H43*F43/1000*2)*E43)</f>
        <v/>
      </c>
      <c r="L43" s="36"/>
      <c r="M43" s="3"/>
      <c r="N43" s="41"/>
      <c r="O43" s="56" t="s">
        <v>23</v>
      </c>
      <c r="P43" s="56"/>
      <c r="Q43" s="56"/>
      <c r="R43" s="56"/>
      <c r="S43" s="56"/>
      <c r="T43" s="56"/>
      <c r="U43" s="42"/>
      <c r="V43" s="1"/>
      <c r="W43" s="1"/>
      <c r="X43" s="1"/>
      <c r="Y43" s="1"/>
      <c r="Z43" s="1"/>
    </row>
    <row r="44" customFormat="false" ht="15.75" hidden="false" customHeight="true" outlineLevel="0" collapsed="false">
      <c r="A44" s="1"/>
      <c r="B44" s="1" t="n">
        <f aca="false">B43+1</f>
        <v>32</v>
      </c>
      <c r="C44" s="29" t="str">
        <f aca="false">IF(OR(ISBLANK(D44),ISBLANK(E44),ISBLANK(F44),ISBLANK(G44),ISBLANK(H44)),"",B44)</f>
        <v/>
      </c>
      <c r="D44" s="31"/>
      <c r="E44" s="51"/>
      <c r="F44" s="51"/>
      <c r="G44" s="52"/>
      <c r="H44" s="30"/>
      <c r="I44" s="33" t="str">
        <f aca="false">IF(AND(NOT(ISERROR(MATCH(G44,Condiciones!$F$4:$F$69,0))),NOT(ISERROR(MATCH(F44,Condiciones!$D$4:$D$15,0)))),"Si","")</f>
        <v/>
      </c>
      <c r="J44" s="34" t="str">
        <f aca="false">+IF(OR(ISBLANK(D44),ISBLANK(E44),ISBLANK(F44),ISBLANK(G44),ISBLANK(H44)), "",H44*G44*F44*E44/1000000)</f>
        <v/>
      </c>
      <c r="K44" s="35" t="str">
        <f aca="false">+IF(OR(ISBLANK(D44),ISBLANK(E44),ISBLANK(F44),ISBLANK(G44),ISBLANK(H44)), "",(F44/1000*G44/1000*2+H44*G44/1000*2+H44*F44/1000*2)*E44)</f>
        <v/>
      </c>
      <c r="L44" s="36"/>
      <c r="M44" s="3"/>
      <c r="N44" s="41"/>
      <c r="O44" s="56"/>
      <c r="P44" s="56"/>
      <c r="Q44" s="56"/>
      <c r="R44" s="56"/>
      <c r="S44" s="56"/>
      <c r="T44" s="56"/>
      <c r="U44" s="42"/>
      <c r="V44" s="1"/>
      <c r="W44" s="1"/>
      <c r="X44" s="1"/>
      <c r="Y44" s="1"/>
      <c r="Z44" s="1"/>
    </row>
    <row r="45" customFormat="false" ht="15.75" hidden="false" customHeight="true" outlineLevel="0" collapsed="false">
      <c r="A45" s="1"/>
      <c r="B45" s="1" t="n">
        <f aca="false">B44+1</f>
        <v>33</v>
      </c>
      <c r="C45" s="29" t="str">
        <f aca="false">IF(OR(ISBLANK(D45),ISBLANK(E45),ISBLANK(F45),ISBLANK(G45),ISBLANK(H45)),"",B45)</f>
        <v/>
      </c>
      <c r="D45" s="31"/>
      <c r="E45" s="51"/>
      <c r="F45" s="51"/>
      <c r="G45" s="52"/>
      <c r="H45" s="30"/>
      <c r="I45" s="33" t="str">
        <f aca="false">IF(AND(NOT(ISERROR(MATCH(G45,Condiciones!$F$4:$F$69,0))),NOT(ISERROR(MATCH(F45,Condiciones!$D$4:$D$15,0)))),"Si","")</f>
        <v/>
      </c>
      <c r="J45" s="34" t="str">
        <f aca="false">+IF(OR(ISBLANK(D45),ISBLANK(E45),ISBLANK(F45),ISBLANK(G45),ISBLANK(H45)), "",H45*G45*F45*E45/1000000)</f>
        <v/>
      </c>
      <c r="K45" s="35" t="str">
        <f aca="false">+IF(OR(ISBLANK(D45),ISBLANK(E45),ISBLANK(F45),ISBLANK(G45),ISBLANK(H45)), "",(F45/1000*G45/1000*2+H45*G45/1000*2+H45*F45/1000*2)*E45)</f>
        <v/>
      </c>
      <c r="L45" s="36"/>
      <c r="M45" s="3"/>
      <c r="N45" s="41"/>
      <c r="O45" s="1"/>
      <c r="P45" s="1"/>
      <c r="Q45" s="1"/>
      <c r="R45" s="1"/>
      <c r="S45" s="1"/>
      <c r="T45" s="1"/>
      <c r="U45" s="42"/>
      <c r="V45" s="1"/>
      <c r="W45" s="1"/>
      <c r="X45" s="1"/>
      <c r="Y45" s="1"/>
      <c r="Z45" s="1"/>
    </row>
    <row r="46" customFormat="false" ht="15.75" hidden="false" customHeight="true" outlineLevel="0" collapsed="false">
      <c r="A46" s="1"/>
      <c r="B46" s="1" t="n">
        <f aca="false">B45+1</f>
        <v>34</v>
      </c>
      <c r="C46" s="29" t="str">
        <f aca="false">IF(OR(ISBLANK(D46),ISBLANK(E46),ISBLANK(F46),ISBLANK(G46),ISBLANK(H46)),"",B46)</f>
        <v/>
      </c>
      <c r="D46" s="31"/>
      <c r="E46" s="51"/>
      <c r="F46" s="51"/>
      <c r="G46" s="52"/>
      <c r="H46" s="30"/>
      <c r="I46" s="33" t="str">
        <f aca="false">IF(AND(NOT(ISERROR(MATCH(G46,Condiciones!$F$4:$F$69,0))),NOT(ISERROR(MATCH(F46,Condiciones!$D$4:$D$15,0)))),"Si","")</f>
        <v/>
      </c>
      <c r="J46" s="34" t="str">
        <f aca="false">+IF(OR(ISBLANK(D46),ISBLANK(E46),ISBLANK(F46),ISBLANK(G46),ISBLANK(H46)), "",H46*G46*F46*E46/1000000)</f>
        <v/>
      </c>
      <c r="K46" s="35" t="str">
        <f aca="false">+IF(OR(ISBLANK(D46),ISBLANK(E46),ISBLANK(F46),ISBLANK(G46),ISBLANK(H46)), "",(F46/1000*G46/1000*2+H46*G46/1000*2+H46*F46/1000*2)*E46)</f>
        <v/>
      </c>
      <c r="L46" s="36"/>
      <c r="M46" s="3"/>
      <c r="N46" s="41"/>
      <c r="O46" s="57" t="s">
        <v>24</v>
      </c>
      <c r="P46" s="1"/>
      <c r="Q46" s="1"/>
      <c r="R46" s="1"/>
      <c r="S46" s="1"/>
      <c r="T46" s="1"/>
      <c r="U46" s="42"/>
      <c r="V46" s="1"/>
      <c r="W46" s="1"/>
      <c r="X46" s="1"/>
      <c r="Y46" s="1"/>
      <c r="Z46" s="1"/>
    </row>
    <row r="47" customFormat="false" ht="15.75" hidden="false" customHeight="true" outlineLevel="0" collapsed="false">
      <c r="A47" s="1"/>
      <c r="B47" s="1" t="n">
        <f aca="false">B46+1</f>
        <v>35</v>
      </c>
      <c r="C47" s="29" t="str">
        <f aca="false">IF(OR(ISBLANK(D47),ISBLANK(E47),ISBLANK(F47),ISBLANK(G47),ISBLANK(H47)),"",B47)</f>
        <v/>
      </c>
      <c r="D47" s="31"/>
      <c r="E47" s="51"/>
      <c r="F47" s="51"/>
      <c r="G47" s="52"/>
      <c r="H47" s="30"/>
      <c r="I47" s="33" t="str">
        <f aca="false">IF(AND(NOT(ISERROR(MATCH(G47,Condiciones!$F$4:$F$69,0))),NOT(ISERROR(MATCH(F47,Condiciones!$D$4:$D$15,0)))),"Si","")</f>
        <v/>
      </c>
      <c r="J47" s="34" t="str">
        <f aca="false">+IF(OR(ISBLANK(D47),ISBLANK(E47),ISBLANK(F47),ISBLANK(G47),ISBLANK(H47)), "",H47*G47*F47*E47/1000000)</f>
        <v/>
      </c>
      <c r="K47" s="35" t="str">
        <f aca="false">+IF(OR(ISBLANK(D47),ISBLANK(E47),ISBLANK(F47),ISBLANK(G47),ISBLANK(H47)), "",(F47/1000*G47/1000*2+H47*G47/1000*2+H47*F47/1000*2)*E47)</f>
        <v/>
      </c>
      <c r="L47" s="36"/>
      <c r="M47" s="3"/>
      <c r="N47" s="41"/>
      <c r="O47" s="57" t="s">
        <v>25</v>
      </c>
      <c r="P47" s="1"/>
      <c r="Q47" s="1"/>
      <c r="R47" s="1"/>
      <c r="S47" s="1"/>
      <c r="T47" s="1"/>
      <c r="U47" s="42"/>
      <c r="V47" s="1"/>
      <c r="W47" s="1"/>
      <c r="X47" s="1"/>
      <c r="Y47" s="1"/>
      <c r="Z47" s="1"/>
    </row>
    <row r="48" customFormat="false" ht="15.75" hidden="false" customHeight="true" outlineLevel="0" collapsed="false">
      <c r="A48" s="1"/>
      <c r="B48" s="1" t="n">
        <f aca="false">B47+1</f>
        <v>36</v>
      </c>
      <c r="C48" s="29" t="str">
        <f aca="false">IF(OR(ISBLANK(D48),ISBLANK(E48),ISBLANK(F48),ISBLANK(G48),ISBLANK(H48)),"",B48)</f>
        <v/>
      </c>
      <c r="D48" s="31"/>
      <c r="E48" s="51"/>
      <c r="F48" s="51"/>
      <c r="G48" s="52"/>
      <c r="H48" s="30"/>
      <c r="I48" s="33" t="str">
        <f aca="false">IF(AND(NOT(ISERROR(MATCH(G48,Condiciones!$F$4:$F$69,0))),NOT(ISERROR(MATCH(F48,Condiciones!$D$4:$D$15,0)))),"Si","")</f>
        <v/>
      </c>
      <c r="J48" s="34" t="str">
        <f aca="false">+IF(OR(ISBLANK(D48),ISBLANK(E48),ISBLANK(F48),ISBLANK(G48),ISBLANK(H48)), "",H48*G48*F48*E48/1000000)</f>
        <v/>
      </c>
      <c r="K48" s="35" t="str">
        <f aca="false">+IF(OR(ISBLANK(D48),ISBLANK(E48),ISBLANK(F48),ISBLANK(G48),ISBLANK(H48)), "",(F48/1000*G48/1000*2+H48*G48/1000*2+H48*F48/1000*2)*E48)</f>
        <v/>
      </c>
      <c r="L48" s="36"/>
      <c r="M48" s="3"/>
      <c r="N48" s="58"/>
      <c r="O48" s="59"/>
      <c r="P48" s="59"/>
      <c r="Q48" s="59"/>
      <c r="R48" s="59"/>
      <c r="S48" s="59"/>
      <c r="T48" s="59"/>
      <c r="U48" s="60"/>
      <c r="V48" s="1"/>
      <c r="W48" s="1"/>
      <c r="X48" s="1"/>
      <c r="Y48" s="1"/>
      <c r="Z48" s="1"/>
    </row>
    <row r="49" customFormat="false" ht="15.75" hidden="false" customHeight="true" outlineLevel="0" collapsed="false">
      <c r="A49" s="1"/>
      <c r="B49" s="1" t="n">
        <f aca="false">B48+1</f>
        <v>37</v>
      </c>
      <c r="C49" s="29" t="str">
        <f aca="false">IF(OR(ISBLANK(D49),ISBLANK(E49),ISBLANK(F49),ISBLANK(G49),ISBLANK(H49)),"",B49)</f>
        <v/>
      </c>
      <c r="D49" s="31"/>
      <c r="E49" s="51"/>
      <c r="F49" s="51"/>
      <c r="G49" s="52"/>
      <c r="H49" s="30"/>
      <c r="I49" s="33" t="str">
        <f aca="false">IF(AND(NOT(ISERROR(MATCH(G49,Condiciones!$F$4:$F$69,0))),NOT(ISERROR(MATCH(F49,Condiciones!$D$4:$D$15,0)))),"Si","")</f>
        <v/>
      </c>
      <c r="J49" s="34" t="str">
        <f aca="false">+IF(OR(ISBLANK(D49),ISBLANK(E49),ISBLANK(F49),ISBLANK(G49),ISBLANK(H49)), "",H49*G49*F49*E49/1000000)</f>
        <v/>
      </c>
      <c r="K49" s="35" t="str">
        <f aca="false">+IF(OR(ISBLANK(D49),ISBLANK(E49),ISBLANK(F49),ISBLANK(G49),ISBLANK(H49)), "",(F49/1000*G49/1000*2+H49*G49/1000*2+H49*F49/1000*2)*E49)</f>
        <v/>
      </c>
      <c r="L49" s="36"/>
      <c r="M49" s="3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customFormat="false" ht="15.75" hidden="false" customHeight="true" outlineLevel="0" collapsed="false">
      <c r="A50" s="1"/>
      <c r="B50" s="1" t="n">
        <f aca="false">B49+1</f>
        <v>38</v>
      </c>
      <c r="C50" s="29" t="str">
        <f aca="false">IF(OR(ISBLANK(D50),ISBLANK(E50),ISBLANK(F50),ISBLANK(G50),ISBLANK(H50)),"",B50)</f>
        <v/>
      </c>
      <c r="D50" s="31"/>
      <c r="E50" s="51"/>
      <c r="F50" s="51"/>
      <c r="G50" s="52"/>
      <c r="H50" s="30"/>
      <c r="I50" s="33" t="str">
        <f aca="false">IF(AND(NOT(ISERROR(MATCH(G50,Condiciones!$F$4:$F$69,0))),NOT(ISERROR(MATCH(F50,Condiciones!$D$4:$D$15,0)))),"Si","")</f>
        <v/>
      </c>
      <c r="J50" s="34" t="str">
        <f aca="false">+IF(OR(ISBLANK(D50),ISBLANK(E50),ISBLANK(F50),ISBLANK(G50),ISBLANK(H50)), "",H50*G50*F50*E50/1000000)</f>
        <v/>
      </c>
      <c r="K50" s="35" t="str">
        <f aca="false">+IF(OR(ISBLANK(D50),ISBLANK(E50),ISBLANK(F50),ISBLANK(G50),ISBLANK(H50)), "",(F50/1000*G50/1000*2+H50*G50/1000*2+H50*F50/1000*2)*E50)</f>
        <v/>
      </c>
      <c r="L50" s="36"/>
      <c r="M50" s="3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customFormat="false" ht="15.75" hidden="false" customHeight="true" outlineLevel="0" collapsed="false">
      <c r="A51" s="1"/>
      <c r="B51" s="1" t="n">
        <f aca="false">B50+1</f>
        <v>39</v>
      </c>
      <c r="C51" s="29" t="str">
        <f aca="false">IF(OR(ISBLANK(D51),ISBLANK(E51),ISBLANK(F51),ISBLANK(G51),ISBLANK(H51)),"",B51)</f>
        <v/>
      </c>
      <c r="D51" s="31"/>
      <c r="E51" s="51"/>
      <c r="F51" s="51"/>
      <c r="G51" s="52"/>
      <c r="H51" s="30"/>
      <c r="I51" s="33" t="str">
        <f aca="false">IF(AND(NOT(ISERROR(MATCH(G51,Condiciones!$F$4:$F$69,0))),NOT(ISERROR(MATCH(F51,Condiciones!$D$4:$D$15,0)))),"Si","")</f>
        <v/>
      </c>
      <c r="J51" s="34" t="str">
        <f aca="false">+IF(OR(ISBLANK(D51),ISBLANK(E51),ISBLANK(F51),ISBLANK(G51),ISBLANK(H51)), "",H51*G51*F51*E51/1000000)</f>
        <v/>
      </c>
      <c r="K51" s="35" t="str">
        <f aca="false">+IF(OR(ISBLANK(D51),ISBLANK(E51),ISBLANK(F51),ISBLANK(G51),ISBLANK(H51)), "",(F51/1000*G51/1000*2+H51*G51/1000*2+H51*F51/1000*2)*E51)</f>
        <v/>
      </c>
      <c r="L51" s="36"/>
      <c r="M51" s="3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customFormat="false" ht="15.75" hidden="false" customHeight="true" outlineLevel="0" collapsed="false">
      <c r="A52" s="1"/>
      <c r="B52" s="1" t="n">
        <f aca="false">B51+1</f>
        <v>40</v>
      </c>
      <c r="C52" s="29" t="str">
        <f aca="false">IF(OR(ISBLANK(D52),ISBLANK(E52),ISBLANK(F52),ISBLANK(G52),ISBLANK(H52)),"",B52)</f>
        <v/>
      </c>
      <c r="D52" s="31"/>
      <c r="E52" s="51"/>
      <c r="F52" s="51"/>
      <c r="G52" s="52"/>
      <c r="H52" s="30"/>
      <c r="I52" s="33" t="str">
        <f aca="false">IF(AND(NOT(ISERROR(MATCH(G52,Condiciones!$F$4:$F$69,0))),NOT(ISERROR(MATCH(F52,Condiciones!$D$4:$D$15,0)))),"Si","")</f>
        <v/>
      </c>
      <c r="J52" s="34" t="str">
        <f aca="false">+IF(OR(ISBLANK(D52),ISBLANK(E52),ISBLANK(F52),ISBLANK(G52),ISBLANK(H52)), "",H52*G52*F52*E52/1000000)</f>
        <v/>
      </c>
      <c r="K52" s="35" t="str">
        <f aca="false">+IF(OR(ISBLANK(D52),ISBLANK(E52),ISBLANK(F52),ISBLANK(G52),ISBLANK(H52)), "",(F52/1000*G52/1000*2+H52*G52/1000*2+H52*F52/1000*2)*E52)</f>
        <v/>
      </c>
      <c r="L52" s="36"/>
      <c r="M52" s="3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customFormat="false" ht="15.75" hidden="false" customHeight="true" outlineLevel="0" collapsed="false">
      <c r="A53" s="1"/>
      <c r="B53" s="1" t="n">
        <f aca="false">B52+1</f>
        <v>41</v>
      </c>
      <c r="C53" s="29" t="str">
        <f aca="false">IF(OR(ISBLANK(D53),ISBLANK(E53),ISBLANK(F53),ISBLANK(G53),ISBLANK(H53)),"",B53)</f>
        <v/>
      </c>
      <c r="D53" s="31"/>
      <c r="E53" s="51"/>
      <c r="F53" s="51"/>
      <c r="G53" s="52"/>
      <c r="H53" s="30"/>
      <c r="I53" s="33" t="str">
        <f aca="false">IF(AND(NOT(ISERROR(MATCH(G53,Condiciones!$F$4:$F$69,0))),NOT(ISERROR(MATCH(F53,Condiciones!$D$4:$D$15,0)))),"Si","")</f>
        <v/>
      </c>
      <c r="J53" s="34" t="str">
        <f aca="false">+IF(OR(ISBLANK(D53),ISBLANK(E53),ISBLANK(F53),ISBLANK(G53),ISBLANK(H53)), "",H53*G53*F53*E53/1000000)</f>
        <v/>
      </c>
      <c r="K53" s="35" t="str">
        <f aca="false">+IF(OR(ISBLANK(D53),ISBLANK(E53),ISBLANK(F53),ISBLANK(G53),ISBLANK(H53)), "",(F53/1000*G53/1000*2+H53*G53/1000*2+H53*F53/1000*2)*E53)</f>
        <v/>
      </c>
      <c r="L53" s="36"/>
      <c r="M53" s="3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customFormat="false" ht="15.75" hidden="false" customHeight="true" outlineLevel="0" collapsed="false">
      <c r="A54" s="1"/>
      <c r="B54" s="1" t="n">
        <f aca="false">B53+1</f>
        <v>42</v>
      </c>
      <c r="C54" s="29" t="str">
        <f aca="false">IF(OR(ISBLANK(D54),ISBLANK(E54),ISBLANK(F54),ISBLANK(G54),ISBLANK(H54)),"",B54)</f>
        <v/>
      </c>
      <c r="D54" s="31"/>
      <c r="E54" s="51"/>
      <c r="F54" s="51"/>
      <c r="G54" s="52"/>
      <c r="H54" s="30"/>
      <c r="I54" s="33" t="str">
        <f aca="false">IF(AND(NOT(ISERROR(MATCH(G54,Condiciones!$F$4:$F$69,0))),NOT(ISERROR(MATCH(F54,Condiciones!$D$4:$D$15,0)))),"Si","")</f>
        <v/>
      </c>
      <c r="J54" s="34" t="str">
        <f aca="false">+IF(OR(ISBLANK(D54),ISBLANK(E54),ISBLANK(F54),ISBLANK(G54),ISBLANK(H54)), "",H54*G54*F54*E54/1000000)</f>
        <v/>
      </c>
      <c r="K54" s="35" t="str">
        <f aca="false">+IF(OR(ISBLANK(D54),ISBLANK(E54),ISBLANK(F54),ISBLANK(G54),ISBLANK(H54)), "",(F54/1000*G54/1000*2+H54*G54/1000*2+H54*F54/1000*2)*E54)</f>
        <v/>
      </c>
      <c r="L54" s="36"/>
      <c r="M54" s="3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customFormat="false" ht="15.75" hidden="false" customHeight="true" outlineLevel="0" collapsed="false">
      <c r="A55" s="1"/>
      <c r="B55" s="1" t="n">
        <f aca="false">B54+1</f>
        <v>43</v>
      </c>
      <c r="C55" s="29" t="str">
        <f aca="false">IF(OR(ISBLANK(D55),ISBLANK(E55),ISBLANK(F55),ISBLANK(G55),ISBLANK(H55)),"",B55)</f>
        <v/>
      </c>
      <c r="D55" s="31"/>
      <c r="E55" s="51"/>
      <c r="F55" s="51"/>
      <c r="G55" s="52"/>
      <c r="H55" s="30"/>
      <c r="I55" s="33" t="str">
        <f aca="false">IF(AND(NOT(ISERROR(MATCH(G55,Condiciones!$F$4:$F$69,0))),NOT(ISERROR(MATCH(F55,Condiciones!$D$4:$D$15,0)))),"Si","")</f>
        <v/>
      </c>
      <c r="J55" s="34" t="str">
        <f aca="false">+IF(OR(ISBLANK(D55),ISBLANK(E55),ISBLANK(F55),ISBLANK(G55),ISBLANK(H55)), "",H55*G55*F55*E55/1000000)</f>
        <v/>
      </c>
      <c r="K55" s="35" t="str">
        <f aca="false">+IF(OR(ISBLANK(D55),ISBLANK(E55),ISBLANK(F55),ISBLANK(G55),ISBLANK(H55)), "",(F55/1000*G55/1000*2+H55*G55/1000*2+H55*F55/1000*2)*E55)</f>
        <v/>
      </c>
      <c r="L55" s="36"/>
      <c r="M55" s="3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customFormat="false" ht="15.75" hidden="false" customHeight="true" outlineLevel="0" collapsed="false">
      <c r="A56" s="1"/>
      <c r="B56" s="1" t="n">
        <f aca="false">B55+1</f>
        <v>44</v>
      </c>
      <c r="C56" s="29" t="str">
        <f aca="false">IF(OR(ISBLANK(D56),ISBLANK(E56),ISBLANK(F56),ISBLANK(G56),ISBLANK(H56)),"",B56)</f>
        <v/>
      </c>
      <c r="D56" s="31"/>
      <c r="E56" s="51"/>
      <c r="F56" s="51"/>
      <c r="G56" s="52"/>
      <c r="H56" s="30"/>
      <c r="I56" s="33" t="str">
        <f aca="false">IF(AND(NOT(ISERROR(MATCH(G56,Condiciones!$F$4:$F$69,0))),NOT(ISERROR(MATCH(F56,Condiciones!$D$4:$D$15,0)))),"Si","")</f>
        <v/>
      </c>
      <c r="J56" s="34" t="str">
        <f aca="false">+IF(OR(ISBLANK(D56),ISBLANK(E56),ISBLANK(F56),ISBLANK(G56),ISBLANK(H56)), "",H56*G56*F56*E56/1000000)</f>
        <v/>
      </c>
      <c r="K56" s="35" t="str">
        <f aca="false">+IF(OR(ISBLANK(D56),ISBLANK(E56),ISBLANK(F56),ISBLANK(G56),ISBLANK(H56)), "",(F56/1000*G56/1000*2+H56*G56/1000*2+H56*F56/1000*2)*E56)</f>
        <v/>
      </c>
      <c r="L56" s="36"/>
      <c r="M56" s="3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customFormat="false" ht="15.75" hidden="false" customHeight="true" outlineLevel="0" collapsed="false">
      <c r="A57" s="1"/>
      <c r="B57" s="1" t="n">
        <f aca="false">B56+1</f>
        <v>45</v>
      </c>
      <c r="C57" s="29" t="str">
        <f aca="false">IF(OR(ISBLANK(D57),ISBLANK(E57),ISBLANK(F57),ISBLANK(G57),ISBLANK(H57)),"",B57)</f>
        <v/>
      </c>
      <c r="D57" s="31"/>
      <c r="E57" s="51"/>
      <c r="F57" s="51"/>
      <c r="G57" s="52"/>
      <c r="H57" s="30"/>
      <c r="I57" s="33" t="str">
        <f aca="false">IF(AND(NOT(ISERROR(MATCH(G57,Condiciones!$F$4:$F$69,0))),NOT(ISERROR(MATCH(F57,Condiciones!$D$4:$D$15,0)))),"Si","")</f>
        <v/>
      </c>
      <c r="J57" s="34" t="str">
        <f aca="false">+IF(OR(ISBLANK(D57),ISBLANK(E57),ISBLANK(F57),ISBLANK(G57),ISBLANK(H57)), "",H57*G57*F57*E57/1000000)</f>
        <v/>
      </c>
      <c r="K57" s="35" t="str">
        <f aca="false">+IF(OR(ISBLANK(D57),ISBLANK(E57),ISBLANK(F57),ISBLANK(G57),ISBLANK(H57)), "",(F57/1000*G57/1000*2+H57*G57/1000*2+H57*F57/1000*2)*E57)</f>
        <v/>
      </c>
      <c r="L57" s="36"/>
      <c r="M57" s="3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customFormat="false" ht="15.75" hidden="false" customHeight="true" outlineLevel="0" collapsed="false">
      <c r="A58" s="1"/>
      <c r="B58" s="1" t="n">
        <f aca="false">B57+1</f>
        <v>46</v>
      </c>
      <c r="C58" s="29" t="str">
        <f aca="false">IF(OR(ISBLANK(D58),ISBLANK(E58),ISBLANK(F58),ISBLANK(G58),ISBLANK(H58)),"",B58)</f>
        <v/>
      </c>
      <c r="D58" s="31"/>
      <c r="E58" s="51"/>
      <c r="F58" s="51"/>
      <c r="G58" s="52"/>
      <c r="H58" s="30"/>
      <c r="I58" s="33" t="str">
        <f aca="false">IF(AND(NOT(ISERROR(MATCH(G58,Condiciones!$F$4:$F$69,0))),NOT(ISERROR(MATCH(F58,Condiciones!$D$4:$D$15,0)))),"Si","")</f>
        <v/>
      </c>
      <c r="J58" s="34" t="str">
        <f aca="false">+IF(OR(ISBLANK(D58),ISBLANK(E58),ISBLANK(F58),ISBLANK(G58),ISBLANK(H58)), "",H58*G58*F58*E58/1000000)</f>
        <v/>
      </c>
      <c r="K58" s="35" t="str">
        <f aca="false">+IF(OR(ISBLANK(D58),ISBLANK(E58),ISBLANK(F58),ISBLANK(G58),ISBLANK(H58)), "",(F58/1000*G58/1000*2+H58*G58/1000*2+H58*F58/1000*2)*E58)</f>
        <v/>
      </c>
      <c r="L58" s="36"/>
      <c r="M58" s="3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customFormat="false" ht="15.75" hidden="false" customHeight="true" outlineLevel="0" collapsed="false">
      <c r="A59" s="1"/>
      <c r="B59" s="1" t="n">
        <f aca="false">B58+1</f>
        <v>47</v>
      </c>
      <c r="C59" s="29" t="str">
        <f aca="false">IF(OR(ISBLANK(D59),ISBLANK(E59),ISBLANK(F59),ISBLANK(G59),ISBLANK(H59)),"",B59)</f>
        <v/>
      </c>
      <c r="D59" s="31"/>
      <c r="E59" s="51"/>
      <c r="F59" s="51"/>
      <c r="G59" s="52"/>
      <c r="H59" s="30"/>
      <c r="I59" s="33" t="str">
        <f aca="false">IF(AND(NOT(ISERROR(MATCH(G59,Condiciones!$F$4:$F$69,0))),NOT(ISERROR(MATCH(F59,Condiciones!$D$4:$D$15,0)))),"Si","")</f>
        <v/>
      </c>
      <c r="J59" s="34" t="str">
        <f aca="false">+IF(OR(ISBLANK(D59),ISBLANK(E59),ISBLANK(F59),ISBLANK(G59),ISBLANK(H59)), "",H59*G59*F59*E59/1000000)</f>
        <v/>
      </c>
      <c r="K59" s="35" t="str">
        <f aca="false">+IF(OR(ISBLANK(D59),ISBLANK(E59),ISBLANK(F59),ISBLANK(G59),ISBLANK(H59)), "",(F59/1000*G59/1000*2+H59*G59/1000*2+H59*F59/1000*2)*E59)</f>
        <v/>
      </c>
      <c r="L59" s="36"/>
      <c r="M59" s="3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customFormat="false" ht="15.75" hidden="false" customHeight="true" outlineLevel="0" collapsed="false">
      <c r="A60" s="1"/>
      <c r="B60" s="1" t="n">
        <f aca="false">B59+1</f>
        <v>48</v>
      </c>
      <c r="C60" s="29" t="str">
        <f aca="false">IF(OR(ISBLANK(D60),ISBLANK(E60),ISBLANK(F60),ISBLANK(G60),ISBLANK(H60)),"",B60)</f>
        <v/>
      </c>
      <c r="D60" s="31"/>
      <c r="E60" s="51"/>
      <c r="F60" s="51"/>
      <c r="G60" s="52"/>
      <c r="H60" s="30"/>
      <c r="I60" s="33" t="str">
        <f aca="false">IF(AND(NOT(ISERROR(MATCH(G60,Condiciones!$F$4:$F$69,0))),NOT(ISERROR(MATCH(F60,Condiciones!$D$4:$D$15,0)))),"Si","")</f>
        <v/>
      </c>
      <c r="J60" s="34" t="str">
        <f aca="false">+IF(OR(ISBLANK(D60),ISBLANK(E60),ISBLANK(F60),ISBLANK(G60),ISBLANK(H60)), "",H60*G60*F60*E60/1000000)</f>
        <v/>
      </c>
      <c r="K60" s="35" t="str">
        <f aca="false">+IF(OR(ISBLANK(D60),ISBLANK(E60),ISBLANK(F60),ISBLANK(G60),ISBLANK(H60)), "",(F60/1000*G60/1000*2+H60*G60/1000*2+H60*F60/1000*2)*E60)</f>
        <v/>
      </c>
      <c r="L60" s="36"/>
      <c r="M60" s="3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customFormat="false" ht="15.75" hidden="false" customHeight="true" outlineLevel="0" collapsed="false">
      <c r="A61" s="1"/>
      <c r="B61" s="1" t="n">
        <f aca="false">B60+1</f>
        <v>49</v>
      </c>
      <c r="C61" s="29" t="str">
        <f aca="false">IF(OR(ISBLANK(D61),ISBLANK(E61),ISBLANK(F61),ISBLANK(G61),ISBLANK(H61)),"",B61)</f>
        <v/>
      </c>
      <c r="D61" s="31"/>
      <c r="E61" s="51"/>
      <c r="F61" s="51"/>
      <c r="G61" s="52"/>
      <c r="H61" s="30"/>
      <c r="I61" s="33" t="str">
        <f aca="false">IF(AND(NOT(ISERROR(MATCH(G61,Condiciones!$F$4:$F$69,0))),NOT(ISERROR(MATCH(F61,Condiciones!$D$4:$D$15,0)))),"Si","")</f>
        <v/>
      </c>
      <c r="J61" s="34" t="str">
        <f aca="false">+IF(OR(ISBLANK(D61),ISBLANK(E61),ISBLANK(F61),ISBLANK(G61),ISBLANK(H61)), "",H61*G61*F61*E61/1000000)</f>
        <v/>
      </c>
      <c r="K61" s="35" t="str">
        <f aca="false">+IF(OR(ISBLANK(D61),ISBLANK(E61),ISBLANK(F61),ISBLANK(G61),ISBLANK(H61)), "",(F61/1000*G61/1000*2+H61*G61/1000*2+H61*F61/1000*2)*E61)</f>
        <v/>
      </c>
      <c r="L61" s="36"/>
      <c r="M61" s="3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customFormat="false" ht="15.75" hidden="false" customHeight="true" outlineLevel="0" collapsed="false">
      <c r="A62" s="1"/>
      <c r="B62" s="1" t="n">
        <f aca="false">B61+1</f>
        <v>50</v>
      </c>
      <c r="C62" s="29" t="str">
        <f aca="false">IF(OR(ISBLANK(D62),ISBLANK(E62),ISBLANK(F62),ISBLANK(G62),ISBLANK(H62)),"",B62)</f>
        <v/>
      </c>
      <c r="D62" s="31"/>
      <c r="E62" s="51"/>
      <c r="F62" s="51"/>
      <c r="G62" s="52"/>
      <c r="H62" s="30"/>
      <c r="I62" s="33" t="str">
        <f aca="false">IF(AND(NOT(ISERROR(MATCH(G62,Condiciones!$F$4:$F$69,0))),NOT(ISERROR(MATCH(F62,Condiciones!$D$4:$D$15,0)))),"Si","")</f>
        <v/>
      </c>
      <c r="J62" s="34" t="str">
        <f aca="false">+IF(OR(ISBLANK(D62),ISBLANK(E62),ISBLANK(F62),ISBLANK(G62),ISBLANK(H62)), "",H62*G62*F62*E62/1000000)</f>
        <v/>
      </c>
      <c r="K62" s="35" t="str">
        <f aca="false">+IF(OR(ISBLANK(D62),ISBLANK(E62),ISBLANK(F62),ISBLANK(G62),ISBLANK(H62)), "",(F62/1000*G62/1000*2+H62*G62/1000*2+H62*F62/1000*2)*E62)</f>
        <v/>
      </c>
      <c r="L62" s="36"/>
      <c r="M62" s="3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customFormat="false" ht="15.75" hidden="false" customHeight="true" outlineLevel="0" collapsed="false">
      <c r="A63" s="1"/>
      <c r="B63" s="1" t="n">
        <f aca="false">B62+1</f>
        <v>51</v>
      </c>
      <c r="C63" s="29" t="str">
        <f aca="false">IF(OR(ISBLANK(D63),ISBLANK(E63),ISBLANK(F63),ISBLANK(G63),ISBLANK(H63)),"",B63)</f>
        <v/>
      </c>
      <c r="D63" s="31"/>
      <c r="E63" s="51"/>
      <c r="F63" s="51"/>
      <c r="G63" s="52"/>
      <c r="H63" s="30"/>
      <c r="I63" s="33" t="str">
        <f aca="false">IF(AND(NOT(ISERROR(MATCH(G63,Condiciones!$F$4:$F$69,0))),NOT(ISERROR(MATCH(F63,Condiciones!$D$4:$D$15,0)))),"Si","")</f>
        <v/>
      </c>
      <c r="J63" s="34" t="str">
        <f aca="false">+IF(OR(ISBLANK(D63),ISBLANK(E63),ISBLANK(F63),ISBLANK(G63),ISBLANK(H63)), "",H63*G63*F63*E63/1000000)</f>
        <v/>
      </c>
      <c r="K63" s="35" t="str">
        <f aca="false">+IF(OR(ISBLANK(D63),ISBLANK(E63),ISBLANK(F63),ISBLANK(G63),ISBLANK(H63)), "",(F63/1000*G63/1000*2+H63*G63/1000*2+H63*F63/1000*2)*E63)</f>
        <v/>
      </c>
      <c r="L63" s="36"/>
      <c r="M63" s="3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customFormat="false" ht="15.75" hidden="false" customHeight="true" outlineLevel="0" collapsed="false">
      <c r="A64" s="1"/>
      <c r="B64" s="1" t="n">
        <f aca="false">B63+1</f>
        <v>52</v>
      </c>
      <c r="C64" s="29" t="str">
        <f aca="false">IF(OR(ISBLANK(D64),ISBLANK(E64),ISBLANK(F64),ISBLANK(G64),ISBLANK(H64)),"",B64)</f>
        <v/>
      </c>
      <c r="D64" s="31"/>
      <c r="E64" s="51"/>
      <c r="F64" s="51"/>
      <c r="G64" s="52"/>
      <c r="H64" s="30"/>
      <c r="I64" s="33" t="str">
        <f aca="false">IF(AND(NOT(ISERROR(MATCH(G64,Condiciones!$F$4:$F$69,0))),NOT(ISERROR(MATCH(F64,Condiciones!$D$4:$D$15,0)))),"Si","")</f>
        <v/>
      </c>
      <c r="J64" s="34" t="str">
        <f aca="false">+IF(OR(ISBLANK(D64),ISBLANK(E64),ISBLANK(F64),ISBLANK(G64),ISBLANK(H64)), "",H64*G64*F64*E64/1000000)</f>
        <v/>
      </c>
      <c r="K64" s="35" t="str">
        <f aca="false">+IF(OR(ISBLANK(D64),ISBLANK(E64),ISBLANK(F64),ISBLANK(G64),ISBLANK(H64)), "",(F64/1000*G64/1000*2+H64*G64/1000*2+H64*F64/1000*2)*E64)</f>
        <v/>
      </c>
      <c r="L64" s="36"/>
      <c r="M64" s="3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customFormat="false" ht="15.75" hidden="false" customHeight="true" outlineLevel="0" collapsed="false">
      <c r="A65" s="1"/>
      <c r="B65" s="1" t="n">
        <f aca="false">B64+1</f>
        <v>53</v>
      </c>
      <c r="C65" s="29" t="str">
        <f aca="false">IF(OR(ISBLANK(D65),ISBLANK(E65),ISBLANK(F65),ISBLANK(G65),ISBLANK(H65)),"",B65)</f>
        <v/>
      </c>
      <c r="D65" s="31"/>
      <c r="E65" s="51"/>
      <c r="F65" s="51"/>
      <c r="G65" s="52"/>
      <c r="H65" s="30"/>
      <c r="I65" s="33" t="str">
        <f aca="false">IF(AND(NOT(ISERROR(MATCH(G65,Condiciones!$F$4:$F$69,0))),NOT(ISERROR(MATCH(F65,Condiciones!$D$4:$D$15,0)))),"Si","")</f>
        <v/>
      </c>
      <c r="J65" s="34" t="str">
        <f aca="false">+IF(OR(ISBLANK(D65),ISBLANK(E65),ISBLANK(F65),ISBLANK(G65),ISBLANK(H65)), "",H65*G65*F65*E65/1000000)</f>
        <v/>
      </c>
      <c r="K65" s="35" t="str">
        <f aca="false">+IF(OR(ISBLANK(D65),ISBLANK(E65),ISBLANK(F65),ISBLANK(G65),ISBLANK(H65)), "",(F65/1000*G65/1000*2+H65*G65/1000*2+H65*F65/1000*2)*E65)</f>
        <v/>
      </c>
      <c r="L65" s="36"/>
      <c r="M65" s="3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customFormat="false" ht="15.75" hidden="false" customHeight="true" outlineLevel="0" collapsed="false">
      <c r="A66" s="1"/>
      <c r="B66" s="1" t="n">
        <f aca="false">B65+1</f>
        <v>54</v>
      </c>
      <c r="C66" s="29" t="str">
        <f aca="false">IF(OR(ISBLANK(D66),ISBLANK(E66),ISBLANK(F66),ISBLANK(G66),ISBLANK(H66)),"",B66)</f>
        <v/>
      </c>
      <c r="D66" s="31"/>
      <c r="E66" s="51"/>
      <c r="F66" s="51"/>
      <c r="G66" s="52"/>
      <c r="H66" s="30"/>
      <c r="I66" s="33" t="str">
        <f aca="false">IF(AND(NOT(ISERROR(MATCH(G66,Condiciones!$F$4:$F$69,0))),NOT(ISERROR(MATCH(F66,Condiciones!$D$4:$D$15,0)))),"Si","")</f>
        <v/>
      </c>
      <c r="J66" s="34" t="str">
        <f aca="false">+IF(OR(ISBLANK(D66),ISBLANK(E66),ISBLANK(F66),ISBLANK(G66),ISBLANK(H66)), "",H66*G66*F66*E66/1000000)</f>
        <v/>
      </c>
      <c r="K66" s="35" t="str">
        <f aca="false">+IF(OR(ISBLANK(D66),ISBLANK(E66),ISBLANK(F66),ISBLANK(G66),ISBLANK(H66)), "",(F66/1000*G66/1000*2+H66*G66/1000*2+H66*F66/1000*2)*E66)</f>
        <v/>
      </c>
      <c r="L66" s="36"/>
      <c r="M66" s="3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customFormat="false" ht="15.75" hidden="false" customHeight="true" outlineLevel="0" collapsed="false">
      <c r="A67" s="1"/>
      <c r="B67" s="1" t="n">
        <f aca="false">B66+1</f>
        <v>55</v>
      </c>
      <c r="C67" s="29" t="str">
        <f aca="false">IF(OR(ISBLANK(D67),ISBLANK(E67),ISBLANK(F67),ISBLANK(G67),ISBLANK(H67)),"",B67)</f>
        <v/>
      </c>
      <c r="D67" s="31"/>
      <c r="E67" s="51"/>
      <c r="F67" s="51"/>
      <c r="G67" s="52"/>
      <c r="H67" s="30"/>
      <c r="I67" s="33" t="str">
        <f aca="false">IF(AND(NOT(ISERROR(MATCH(G67,Condiciones!$F$4:$F$69,0))),NOT(ISERROR(MATCH(F67,Condiciones!$D$4:$D$15,0)))),"Si","")</f>
        <v/>
      </c>
      <c r="J67" s="34" t="str">
        <f aca="false">+IF(OR(ISBLANK(D67),ISBLANK(E67),ISBLANK(F67),ISBLANK(G67),ISBLANK(H67)), "",H67*G67*F67*E67/1000000)</f>
        <v/>
      </c>
      <c r="K67" s="35" t="str">
        <f aca="false">+IF(OR(ISBLANK(D67),ISBLANK(E67),ISBLANK(F67),ISBLANK(G67),ISBLANK(H67)), "",(F67/1000*G67/1000*2+H67*G67/1000*2+H67*F67/1000*2)*E67)</f>
        <v/>
      </c>
      <c r="L67" s="36"/>
      <c r="M67" s="3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customFormat="false" ht="15.75" hidden="false" customHeight="true" outlineLevel="0" collapsed="false">
      <c r="A68" s="1"/>
      <c r="B68" s="1" t="n">
        <f aca="false">B67+1</f>
        <v>56</v>
      </c>
      <c r="C68" s="29" t="str">
        <f aca="false">IF(OR(ISBLANK(D68),ISBLANK(E68),ISBLANK(F68),ISBLANK(G68),ISBLANK(H68)),"",B68)</f>
        <v/>
      </c>
      <c r="D68" s="31"/>
      <c r="E68" s="51"/>
      <c r="F68" s="51"/>
      <c r="G68" s="52"/>
      <c r="H68" s="30"/>
      <c r="I68" s="33" t="str">
        <f aca="false">IF(AND(NOT(ISERROR(MATCH(G68,Condiciones!$F$4:$F$69,0))),NOT(ISERROR(MATCH(F68,Condiciones!$D$4:$D$15,0)))),"Si","")</f>
        <v/>
      </c>
      <c r="J68" s="34" t="str">
        <f aca="false">+IF(OR(ISBLANK(D68),ISBLANK(E68),ISBLANK(F68),ISBLANK(G68),ISBLANK(H68)), "",H68*G68*F68*E68/1000000)</f>
        <v/>
      </c>
      <c r="K68" s="35" t="str">
        <f aca="false">+IF(OR(ISBLANK(D68),ISBLANK(E68),ISBLANK(F68),ISBLANK(G68),ISBLANK(H68)), "",(F68/1000*G68/1000*2+H68*G68/1000*2+H68*F68/1000*2)*E68)</f>
        <v/>
      </c>
      <c r="L68" s="36"/>
      <c r="M68" s="3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customFormat="false" ht="15.75" hidden="false" customHeight="true" outlineLevel="0" collapsed="false">
      <c r="A69" s="1"/>
      <c r="B69" s="1" t="n">
        <f aca="false">B68+1</f>
        <v>57</v>
      </c>
      <c r="C69" s="29" t="str">
        <f aca="false">IF(OR(ISBLANK(D69),ISBLANK(E69),ISBLANK(F69),ISBLANK(G69),ISBLANK(H69)),"",B69)</f>
        <v/>
      </c>
      <c r="D69" s="31"/>
      <c r="E69" s="51"/>
      <c r="F69" s="51"/>
      <c r="G69" s="52"/>
      <c r="H69" s="30"/>
      <c r="I69" s="33" t="str">
        <f aca="false">IF(AND(NOT(ISERROR(MATCH(G69,Condiciones!$F$4:$F$69,0))),NOT(ISERROR(MATCH(F69,Condiciones!$D$4:$D$15,0)))),"Si","")</f>
        <v/>
      </c>
      <c r="J69" s="34" t="str">
        <f aca="false">+IF(OR(ISBLANK(D69),ISBLANK(E69),ISBLANK(F69),ISBLANK(G69),ISBLANK(H69)), "",H69*G69*F69*E69/1000000)</f>
        <v/>
      </c>
      <c r="K69" s="35" t="str">
        <f aca="false">+IF(OR(ISBLANK(D69),ISBLANK(E69),ISBLANK(F69),ISBLANK(G69),ISBLANK(H69)), "",(F69/1000*G69/1000*2+H69*G69/1000*2+H69*F69/1000*2)*E69)</f>
        <v/>
      </c>
      <c r="L69" s="36"/>
      <c r="M69" s="3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customFormat="false" ht="15.75" hidden="false" customHeight="true" outlineLevel="0" collapsed="false">
      <c r="A70" s="1"/>
      <c r="B70" s="1" t="n">
        <f aca="false">B69+1</f>
        <v>58</v>
      </c>
      <c r="C70" s="29" t="str">
        <f aca="false">IF(OR(ISBLANK(D70),ISBLANK(E70),ISBLANK(F70),ISBLANK(G70),ISBLANK(H70)),"",B70)</f>
        <v/>
      </c>
      <c r="D70" s="31"/>
      <c r="E70" s="51"/>
      <c r="F70" s="51"/>
      <c r="G70" s="52"/>
      <c r="H70" s="30"/>
      <c r="I70" s="33" t="str">
        <f aca="false">IF(AND(NOT(ISERROR(MATCH(G70,Condiciones!$F$4:$F$69,0))),NOT(ISERROR(MATCH(F70,Condiciones!$D$4:$D$15,0)))),"Si","")</f>
        <v/>
      </c>
      <c r="J70" s="34" t="str">
        <f aca="false">+IF(OR(ISBLANK(D70),ISBLANK(E70),ISBLANK(F70),ISBLANK(G70),ISBLANK(H70)), "",H70*G70*F70*E70/1000000)</f>
        <v/>
      </c>
      <c r="K70" s="35" t="str">
        <f aca="false">+IF(OR(ISBLANK(D70),ISBLANK(E70),ISBLANK(F70),ISBLANK(G70),ISBLANK(H70)), "",(F70/1000*G70/1000*2+H70*G70/1000*2+H70*F70/1000*2)*E70)</f>
        <v/>
      </c>
      <c r="L70" s="36"/>
      <c r="M70" s="3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customFormat="false" ht="15.75" hidden="false" customHeight="true" outlineLevel="0" collapsed="false">
      <c r="A71" s="1"/>
      <c r="B71" s="1" t="n">
        <f aca="false">B70+1</f>
        <v>59</v>
      </c>
      <c r="C71" s="29" t="str">
        <f aca="false">IF(OR(ISBLANK(D71),ISBLANK(E71),ISBLANK(F71),ISBLANK(G71),ISBLANK(H71)),"",B71)</f>
        <v/>
      </c>
      <c r="D71" s="31"/>
      <c r="E71" s="51"/>
      <c r="F71" s="51"/>
      <c r="G71" s="52"/>
      <c r="H71" s="30"/>
      <c r="I71" s="33" t="str">
        <f aca="false">IF(AND(NOT(ISERROR(MATCH(G71,Condiciones!$F$4:$F$69,0))),NOT(ISERROR(MATCH(F71,Condiciones!$D$4:$D$15,0)))),"Si","")</f>
        <v/>
      </c>
      <c r="J71" s="34" t="str">
        <f aca="false">+IF(OR(ISBLANK(D71),ISBLANK(E71),ISBLANK(F71),ISBLANK(G71),ISBLANK(H71)), "",H71*G71*F71*E71/1000000)</f>
        <v/>
      </c>
      <c r="K71" s="35" t="str">
        <f aca="false">+IF(OR(ISBLANK(D71),ISBLANK(E71),ISBLANK(F71),ISBLANK(G71),ISBLANK(H71)), "",(F71/1000*G71/1000*2+H71*G71/1000*2+H71*F71/1000*2)*E71)</f>
        <v/>
      </c>
      <c r="L71" s="36"/>
      <c r="M71" s="3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customFormat="false" ht="15.75" hidden="false" customHeight="true" outlineLevel="0" collapsed="false">
      <c r="A72" s="1"/>
      <c r="B72" s="1" t="n">
        <f aca="false">B71+1</f>
        <v>60</v>
      </c>
      <c r="C72" s="29" t="str">
        <f aca="false">IF(OR(ISBLANK(D72),ISBLANK(E72),ISBLANK(F72),ISBLANK(G72),ISBLANK(H72)),"",B72)</f>
        <v/>
      </c>
      <c r="D72" s="31"/>
      <c r="E72" s="51"/>
      <c r="F72" s="51"/>
      <c r="G72" s="52"/>
      <c r="H72" s="30"/>
      <c r="I72" s="33" t="str">
        <f aca="false">IF(AND(NOT(ISERROR(MATCH(G72,Condiciones!$F$4:$F$69,0))),NOT(ISERROR(MATCH(F72,Condiciones!$D$4:$D$15,0)))),"Si","")</f>
        <v/>
      </c>
      <c r="J72" s="34" t="str">
        <f aca="false">+IF(OR(ISBLANK(D72),ISBLANK(E72),ISBLANK(F72),ISBLANK(G72),ISBLANK(H72)), "",H72*G72*F72*E72/1000000)</f>
        <v/>
      </c>
      <c r="K72" s="35" t="str">
        <f aca="false">+IF(OR(ISBLANK(D72),ISBLANK(E72),ISBLANK(F72),ISBLANK(G72),ISBLANK(H72)), "",(F72/1000*G72/1000*2+H72*G72/1000*2+H72*F72/1000*2)*E72)</f>
        <v/>
      </c>
      <c r="L72" s="36"/>
      <c r="M72" s="3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customFormat="false" ht="15.75" hidden="false" customHeight="true" outlineLevel="0" collapsed="false">
      <c r="A73" s="1"/>
      <c r="B73" s="1" t="n">
        <f aca="false">B72+1</f>
        <v>61</v>
      </c>
      <c r="C73" s="29" t="str">
        <f aca="false">IF(OR(ISBLANK(D73),ISBLANK(E73),ISBLANK(F73),ISBLANK(G73),ISBLANK(H73)),"",B73)</f>
        <v/>
      </c>
      <c r="D73" s="31"/>
      <c r="E73" s="51"/>
      <c r="F73" s="51"/>
      <c r="G73" s="52"/>
      <c r="H73" s="30"/>
      <c r="I73" s="33" t="str">
        <f aca="false">IF(AND(NOT(ISERROR(MATCH(G73,Condiciones!$F$4:$F$69,0))),NOT(ISERROR(MATCH(F73,Condiciones!$D$4:$D$15,0)))),"Si","")</f>
        <v/>
      </c>
      <c r="J73" s="34" t="str">
        <f aca="false">+IF(OR(ISBLANK(D73),ISBLANK(E73),ISBLANK(F73),ISBLANK(G73),ISBLANK(H73)), "",H73*G73*F73*E73/1000000)</f>
        <v/>
      </c>
      <c r="K73" s="35" t="str">
        <f aca="false">+IF(OR(ISBLANK(D73),ISBLANK(E73),ISBLANK(F73),ISBLANK(G73),ISBLANK(H73)), "",(F73/1000*G73/1000*2+H73*G73/1000*2+H73*F73/1000*2)*E73)</f>
        <v/>
      </c>
      <c r="L73" s="36"/>
      <c r="M73" s="3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customFormat="false" ht="15.75" hidden="false" customHeight="true" outlineLevel="0" collapsed="false">
      <c r="A74" s="1"/>
      <c r="B74" s="1" t="n">
        <f aca="false">B73+1</f>
        <v>62</v>
      </c>
      <c r="C74" s="29" t="str">
        <f aca="false">IF(OR(ISBLANK(D74),ISBLANK(E74),ISBLANK(F74),ISBLANK(G74),ISBLANK(H74)),"",B74)</f>
        <v/>
      </c>
      <c r="D74" s="31"/>
      <c r="E74" s="51"/>
      <c r="F74" s="51"/>
      <c r="G74" s="52"/>
      <c r="H74" s="30"/>
      <c r="I74" s="33" t="str">
        <f aca="false">IF(AND(NOT(ISERROR(MATCH(G74,Condiciones!$F$4:$F$69,0))),NOT(ISERROR(MATCH(F74,Condiciones!$D$4:$D$15,0)))),"Si","")</f>
        <v/>
      </c>
      <c r="J74" s="34" t="str">
        <f aca="false">+IF(OR(ISBLANK(D74),ISBLANK(E74),ISBLANK(F74),ISBLANK(G74),ISBLANK(H74)), "",H74*G74*F74*E74/1000000)</f>
        <v/>
      </c>
      <c r="K74" s="35" t="str">
        <f aca="false">+IF(OR(ISBLANK(D74),ISBLANK(E74),ISBLANK(F74),ISBLANK(G74),ISBLANK(H74)), "",(F74/1000*G74/1000*2+H74*G74/1000*2+H74*F74/1000*2)*E74)</f>
        <v/>
      </c>
      <c r="L74" s="36"/>
      <c r="M74" s="3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customFormat="false" ht="15.75" hidden="false" customHeight="true" outlineLevel="0" collapsed="false">
      <c r="A75" s="1"/>
      <c r="B75" s="1" t="n">
        <f aca="false">B74+1</f>
        <v>63</v>
      </c>
      <c r="C75" s="29" t="str">
        <f aca="false">IF(OR(ISBLANK(D75),ISBLANK(E75),ISBLANK(F75),ISBLANK(G75),ISBLANK(H75)),"",B75)</f>
        <v/>
      </c>
      <c r="D75" s="31"/>
      <c r="E75" s="51"/>
      <c r="F75" s="51"/>
      <c r="G75" s="52"/>
      <c r="H75" s="30"/>
      <c r="I75" s="33" t="str">
        <f aca="false">IF(AND(NOT(ISERROR(MATCH(G75,Condiciones!$F$4:$F$69,0))),NOT(ISERROR(MATCH(F75,Condiciones!$D$4:$D$15,0)))),"Si","")</f>
        <v/>
      </c>
      <c r="J75" s="34" t="str">
        <f aca="false">+IF(OR(ISBLANK(D75),ISBLANK(E75),ISBLANK(F75),ISBLANK(G75),ISBLANK(H75)), "",H75*G75*F75*E75/1000000)</f>
        <v/>
      </c>
      <c r="K75" s="35" t="str">
        <f aca="false">+IF(OR(ISBLANK(D75),ISBLANK(E75),ISBLANK(F75),ISBLANK(G75),ISBLANK(H75)), "",(F75/1000*G75/1000*2+H75*G75/1000*2+H75*F75/1000*2)*E75)</f>
        <v/>
      </c>
      <c r="L75" s="36"/>
      <c r="M75" s="3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customFormat="false" ht="15.75" hidden="false" customHeight="true" outlineLevel="0" collapsed="false">
      <c r="A76" s="1"/>
      <c r="B76" s="1" t="n">
        <f aca="false">B75+1</f>
        <v>64</v>
      </c>
      <c r="C76" s="29" t="str">
        <f aca="false">IF(OR(ISBLANK(D76),ISBLANK(E76),ISBLANK(F76),ISBLANK(G76),ISBLANK(H76)),"",B76)</f>
        <v/>
      </c>
      <c r="D76" s="31"/>
      <c r="E76" s="51"/>
      <c r="F76" s="51"/>
      <c r="G76" s="52"/>
      <c r="H76" s="30"/>
      <c r="I76" s="33" t="str">
        <f aca="false">IF(AND(NOT(ISERROR(MATCH(G76,Condiciones!$F$4:$F$69,0))),NOT(ISERROR(MATCH(F76,Condiciones!$D$4:$D$15,0)))),"Si","")</f>
        <v/>
      </c>
      <c r="J76" s="34" t="str">
        <f aca="false">+IF(OR(ISBLANK(D76),ISBLANK(E76),ISBLANK(F76),ISBLANK(G76),ISBLANK(H76)), "",H76*G76*F76*E76/1000000)</f>
        <v/>
      </c>
      <c r="K76" s="35" t="str">
        <f aca="false">+IF(OR(ISBLANK(D76),ISBLANK(E76),ISBLANK(F76),ISBLANK(G76),ISBLANK(H76)), "",(F76/1000*G76/1000*2+H76*G76/1000*2+H76*F76/1000*2)*E76)</f>
        <v/>
      </c>
      <c r="L76" s="36"/>
      <c r="M76" s="3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customFormat="false" ht="15.75" hidden="false" customHeight="true" outlineLevel="0" collapsed="false">
      <c r="A77" s="1"/>
      <c r="B77" s="1" t="n">
        <f aca="false">B76+1</f>
        <v>65</v>
      </c>
      <c r="C77" s="29" t="str">
        <f aca="false">IF(OR(ISBLANK(D77),ISBLANK(E77),ISBLANK(F77),ISBLANK(G77),ISBLANK(H77)),"",B77)</f>
        <v/>
      </c>
      <c r="D77" s="31"/>
      <c r="E77" s="51"/>
      <c r="F77" s="51"/>
      <c r="G77" s="52"/>
      <c r="H77" s="30"/>
      <c r="I77" s="33" t="str">
        <f aca="false">IF(AND(NOT(ISERROR(MATCH(G77,Condiciones!$F$4:$F$69,0))),NOT(ISERROR(MATCH(F77,Condiciones!$D$4:$D$15,0)))),"Si","")</f>
        <v/>
      </c>
      <c r="J77" s="34" t="str">
        <f aca="false">+IF(OR(ISBLANK(D77),ISBLANK(E77),ISBLANK(F77),ISBLANK(G77),ISBLANK(H77)), "",H77*G77*F77*E77/1000000)</f>
        <v/>
      </c>
      <c r="K77" s="35" t="str">
        <f aca="false">+IF(OR(ISBLANK(D77),ISBLANK(E77),ISBLANK(F77),ISBLANK(G77),ISBLANK(H77)), "",(F77/1000*G77/1000*2+H77*G77/1000*2+H77*F77/1000*2)*E77)</f>
        <v/>
      </c>
      <c r="L77" s="36"/>
      <c r="M77" s="3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customFormat="false" ht="15.75" hidden="false" customHeight="true" outlineLevel="0" collapsed="false">
      <c r="A78" s="1"/>
      <c r="B78" s="1" t="n">
        <f aca="false">B77+1</f>
        <v>66</v>
      </c>
      <c r="C78" s="29" t="str">
        <f aca="false">IF(OR(ISBLANK(D78),ISBLANK(E78),ISBLANK(F78),ISBLANK(G78),ISBLANK(H78)),"",B78)</f>
        <v/>
      </c>
      <c r="D78" s="31"/>
      <c r="E78" s="51"/>
      <c r="F78" s="51"/>
      <c r="G78" s="52"/>
      <c r="H78" s="30"/>
      <c r="I78" s="33" t="str">
        <f aca="false">IF(AND(NOT(ISERROR(MATCH(G78,Condiciones!$F$4:$F$69,0))),NOT(ISERROR(MATCH(F78,Condiciones!$D$4:$D$15,0)))),"Si","")</f>
        <v/>
      </c>
      <c r="J78" s="34" t="str">
        <f aca="false">+IF(OR(ISBLANK(D78),ISBLANK(E78),ISBLANK(F78),ISBLANK(G78),ISBLANK(H78)), "",H78*G78*F78*E78/1000000)</f>
        <v/>
      </c>
      <c r="K78" s="35" t="str">
        <f aca="false">+IF(OR(ISBLANK(D78),ISBLANK(E78),ISBLANK(F78),ISBLANK(G78),ISBLANK(H78)), "",(F78/1000*G78/1000*2+H78*G78/1000*2+H78*F78/1000*2)*E78)</f>
        <v/>
      </c>
      <c r="L78" s="36"/>
      <c r="M78" s="3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customFormat="false" ht="15.75" hidden="false" customHeight="true" outlineLevel="0" collapsed="false">
      <c r="A79" s="1"/>
      <c r="B79" s="1" t="n">
        <f aca="false">B78+1</f>
        <v>67</v>
      </c>
      <c r="C79" s="29" t="str">
        <f aca="false">IF(OR(ISBLANK(D79),ISBLANK(E79),ISBLANK(F79),ISBLANK(G79),ISBLANK(H79)),"",B79)</f>
        <v/>
      </c>
      <c r="D79" s="31"/>
      <c r="E79" s="51"/>
      <c r="F79" s="51"/>
      <c r="G79" s="52"/>
      <c r="H79" s="30"/>
      <c r="I79" s="33" t="str">
        <f aca="false">IF(AND(NOT(ISERROR(MATCH(G79,Condiciones!$F$4:$F$69,0))),NOT(ISERROR(MATCH(F79,Condiciones!$D$4:$D$15,0)))),"Si","")</f>
        <v/>
      </c>
      <c r="J79" s="34" t="str">
        <f aca="false">+IF(OR(ISBLANK(D79),ISBLANK(E79),ISBLANK(F79),ISBLANK(G79),ISBLANK(H79)), "",H79*G79*F79*E79/1000000)</f>
        <v/>
      </c>
      <c r="K79" s="35" t="str">
        <f aca="false">+IF(OR(ISBLANK(D79),ISBLANK(E79),ISBLANK(F79),ISBLANK(G79),ISBLANK(H79)), "",(F79/1000*G79/1000*2+H79*G79/1000*2+H79*F79/1000*2)*E79)</f>
        <v/>
      </c>
      <c r="L79" s="36"/>
      <c r="M79" s="3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customFormat="false" ht="15.75" hidden="false" customHeight="true" outlineLevel="0" collapsed="false">
      <c r="A80" s="1"/>
      <c r="B80" s="1" t="n">
        <f aca="false">B79+1</f>
        <v>68</v>
      </c>
      <c r="C80" s="29" t="str">
        <f aca="false">IF(OR(ISBLANK(D80),ISBLANK(E80),ISBLANK(F80),ISBLANK(G80),ISBLANK(H80)),"",B80)</f>
        <v/>
      </c>
      <c r="D80" s="31"/>
      <c r="E80" s="51"/>
      <c r="F80" s="51"/>
      <c r="G80" s="52"/>
      <c r="H80" s="30"/>
      <c r="I80" s="33" t="str">
        <f aca="false">IF(AND(NOT(ISERROR(MATCH(G80,Condiciones!$F$4:$F$69,0))),NOT(ISERROR(MATCH(F80,Condiciones!$D$4:$D$15,0)))),"Si","")</f>
        <v/>
      </c>
      <c r="J80" s="34" t="str">
        <f aca="false">+IF(OR(ISBLANK(D80),ISBLANK(E80),ISBLANK(F80),ISBLANK(G80),ISBLANK(H80)), "",H80*G80*F80*E80/1000000)</f>
        <v/>
      </c>
      <c r="K80" s="35" t="str">
        <f aca="false">+IF(OR(ISBLANK(D80),ISBLANK(E80),ISBLANK(F80),ISBLANK(G80),ISBLANK(H80)), "",(F80/1000*G80/1000*2+H80*G80/1000*2+H80*F80/1000*2)*E80)</f>
        <v/>
      </c>
      <c r="L80" s="36"/>
      <c r="M80" s="3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customFormat="false" ht="15.75" hidden="false" customHeight="true" outlineLevel="0" collapsed="false">
      <c r="A81" s="1"/>
      <c r="B81" s="1" t="n">
        <f aca="false">B80+1</f>
        <v>69</v>
      </c>
      <c r="C81" s="29" t="str">
        <f aca="false">IF(OR(ISBLANK(D81),ISBLANK(E81),ISBLANK(F81),ISBLANK(G81),ISBLANK(H81)),"",B81)</f>
        <v/>
      </c>
      <c r="D81" s="31"/>
      <c r="E81" s="51"/>
      <c r="F81" s="51"/>
      <c r="G81" s="52"/>
      <c r="H81" s="30"/>
      <c r="I81" s="33" t="str">
        <f aca="false">IF(AND(NOT(ISERROR(MATCH(G81,Condiciones!$F$4:$F$69,0))),NOT(ISERROR(MATCH(F81,Condiciones!$D$4:$D$15,0)))),"Si","")</f>
        <v/>
      </c>
      <c r="J81" s="34" t="str">
        <f aca="false">+IF(OR(ISBLANK(D81),ISBLANK(E81),ISBLANK(F81),ISBLANK(G81),ISBLANK(H81)), "",H81*G81*F81*E81/1000000)</f>
        <v/>
      </c>
      <c r="K81" s="35" t="str">
        <f aca="false">+IF(OR(ISBLANK(D81),ISBLANK(E81),ISBLANK(F81),ISBLANK(G81),ISBLANK(H81)), "",(F81/1000*G81/1000*2+H81*G81/1000*2+H81*F81/1000*2)*E81)</f>
        <v/>
      </c>
      <c r="L81" s="36"/>
      <c r="M81" s="3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customFormat="false" ht="15.75" hidden="false" customHeight="true" outlineLevel="0" collapsed="false">
      <c r="A82" s="1"/>
      <c r="B82" s="1" t="n">
        <f aca="false">B81+1</f>
        <v>70</v>
      </c>
      <c r="C82" s="29" t="str">
        <f aca="false">IF(OR(ISBLANK(D82),ISBLANK(E82),ISBLANK(F82),ISBLANK(G82),ISBLANK(H82)),"",B82)</f>
        <v/>
      </c>
      <c r="D82" s="31"/>
      <c r="E82" s="51"/>
      <c r="F82" s="51"/>
      <c r="G82" s="52"/>
      <c r="H82" s="30"/>
      <c r="I82" s="33" t="str">
        <f aca="false">IF(AND(NOT(ISERROR(MATCH(G82,Condiciones!$F$4:$F$69,0))),NOT(ISERROR(MATCH(F82,Condiciones!$D$4:$D$15,0)))),"Si","")</f>
        <v/>
      </c>
      <c r="J82" s="34" t="str">
        <f aca="false">+IF(OR(ISBLANK(D82),ISBLANK(E82),ISBLANK(F82),ISBLANK(G82),ISBLANK(H82)), "",H82*G82*F82*E82/1000000)</f>
        <v/>
      </c>
      <c r="K82" s="35" t="str">
        <f aca="false">+IF(OR(ISBLANK(D82),ISBLANK(E82),ISBLANK(F82),ISBLANK(G82),ISBLANK(H82)), "",(F82/1000*G82/1000*2+H82*G82/1000*2+H82*F82/1000*2)*E82)</f>
        <v/>
      </c>
      <c r="L82" s="36"/>
      <c r="M82" s="3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customFormat="false" ht="15.75" hidden="false" customHeight="true" outlineLevel="0" collapsed="false">
      <c r="A83" s="1"/>
      <c r="B83" s="1" t="n">
        <f aca="false">B82+1</f>
        <v>71</v>
      </c>
      <c r="C83" s="29" t="str">
        <f aca="false">IF(OR(ISBLANK(D83),ISBLANK(E83),ISBLANK(F83),ISBLANK(G83),ISBLANK(H83)),"",B83)</f>
        <v/>
      </c>
      <c r="D83" s="31"/>
      <c r="E83" s="51"/>
      <c r="F83" s="51"/>
      <c r="G83" s="52"/>
      <c r="H83" s="30"/>
      <c r="I83" s="33" t="str">
        <f aca="false">IF(AND(NOT(ISERROR(MATCH(G83,Condiciones!$F$4:$F$69,0))),NOT(ISERROR(MATCH(F83,Condiciones!$D$4:$D$15,0)))),"Si","")</f>
        <v/>
      </c>
      <c r="J83" s="34" t="str">
        <f aca="false">+IF(OR(ISBLANK(D83),ISBLANK(E83),ISBLANK(F83),ISBLANK(G83),ISBLANK(H83)), "",H83*G83*F83*E83/1000000)</f>
        <v/>
      </c>
      <c r="K83" s="35" t="str">
        <f aca="false">+IF(OR(ISBLANK(D83),ISBLANK(E83),ISBLANK(F83),ISBLANK(G83),ISBLANK(H83)), "",(F83/1000*G83/1000*2+H83*G83/1000*2+H83*F83/1000*2)*E83)</f>
        <v/>
      </c>
      <c r="L83" s="36"/>
      <c r="M83" s="3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customFormat="false" ht="15.75" hidden="false" customHeight="true" outlineLevel="0" collapsed="false">
      <c r="A84" s="1"/>
      <c r="B84" s="1" t="n">
        <f aca="false">B83+1</f>
        <v>72</v>
      </c>
      <c r="C84" s="29" t="str">
        <f aca="false">IF(OR(ISBLANK(D84),ISBLANK(E84),ISBLANK(F84),ISBLANK(G84),ISBLANK(H84)),"",B84)</f>
        <v/>
      </c>
      <c r="D84" s="31"/>
      <c r="E84" s="51"/>
      <c r="F84" s="51"/>
      <c r="G84" s="52"/>
      <c r="H84" s="30"/>
      <c r="I84" s="33" t="str">
        <f aca="false">IF(AND(NOT(ISERROR(MATCH(G84,Condiciones!$F$4:$F$69,0))),NOT(ISERROR(MATCH(F84,Condiciones!$D$4:$D$15,0)))),"Si","")</f>
        <v/>
      </c>
      <c r="J84" s="34" t="str">
        <f aca="false">+IF(OR(ISBLANK(D84),ISBLANK(E84),ISBLANK(F84),ISBLANK(G84),ISBLANK(H84)), "",H84*G84*F84*E84/1000000)</f>
        <v/>
      </c>
      <c r="K84" s="35" t="str">
        <f aca="false">+IF(OR(ISBLANK(D84),ISBLANK(E84),ISBLANK(F84),ISBLANK(G84),ISBLANK(H84)), "",(F84/1000*G84/1000*2+H84*G84/1000*2+H84*F84/1000*2)*E84)</f>
        <v/>
      </c>
      <c r="L84" s="36"/>
      <c r="M84" s="3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customFormat="false" ht="15.75" hidden="false" customHeight="true" outlineLevel="0" collapsed="false">
      <c r="A85" s="1"/>
      <c r="B85" s="1" t="n">
        <f aca="false">B84+1</f>
        <v>73</v>
      </c>
      <c r="C85" s="29" t="str">
        <f aca="false">IF(OR(ISBLANK(D85),ISBLANK(E85),ISBLANK(F85),ISBLANK(G85),ISBLANK(H85)),"",B85)</f>
        <v/>
      </c>
      <c r="D85" s="31"/>
      <c r="E85" s="51"/>
      <c r="F85" s="51"/>
      <c r="G85" s="52"/>
      <c r="H85" s="30"/>
      <c r="I85" s="33" t="str">
        <f aca="false">IF(AND(NOT(ISERROR(MATCH(G85,Condiciones!$F$4:$F$69,0))),NOT(ISERROR(MATCH(F85,Condiciones!$D$4:$D$15,0)))),"Si","")</f>
        <v/>
      </c>
      <c r="J85" s="34" t="str">
        <f aca="false">+IF(OR(ISBLANK(D85),ISBLANK(E85),ISBLANK(F85),ISBLANK(G85),ISBLANK(H85)), "",H85*G85*F85*E85/1000000)</f>
        <v/>
      </c>
      <c r="K85" s="35" t="str">
        <f aca="false">+IF(OR(ISBLANK(D85),ISBLANK(E85),ISBLANK(F85),ISBLANK(G85),ISBLANK(H85)), "",(F85/1000*G85/1000*2+H85*G85/1000*2+H85*F85/1000*2)*E85)</f>
        <v/>
      </c>
      <c r="L85" s="36"/>
      <c r="M85" s="3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customFormat="false" ht="15.75" hidden="false" customHeight="true" outlineLevel="0" collapsed="false">
      <c r="A86" s="1"/>
      <c r="B86" s="1" t="n">
        <f aca="false">B85+1</f>
        <v>74</v>
      </c>
      <c r="C86" s="29" t="str">
        <f aca="false">IF(OR(ISBLANK(D86),ISBLANK(E86),ISBLANK(F86),ISBLANK(G86),ISBLANK(H86)),"",B86)</f>
        <v/>
      </c>
      <c r="D86" s="31"/>
      <c r="E86" s="51"/>
      <c r="F86" s="51"/>
      <c r="G86" s="52"/>
      <c r="H86" s="30"/>
      <c r="I86" s="33" t="str">
        <f aca="false">IF(AND(NOT(ISERROR(MATCH(G86,Condiciones!$F$4:$F$69,0))),NOT(ISERROR(MATCH(F86,Condiciones!$D$4:$D$15,0)))),"Si","")</f>
        <v/>
      </c>
      <c r="J86" s="34" t="str">
        <f aca="false">+IF(OR(ISBLANK(D86),ISBLANK(E86),ISBLANK(F86),ISBLANK(G86),ISBLANK(H86)), "",H86*G86*F86*E86/1000000)</f>
        <v/>
      </c>
      <c r="K86" s="35" t="str">
        <f aca="false">+IF(OR(ISBLANK(D86),ISBLANK(E86),ISBLANK(F86),ISBLANK(G86),ISBLANK(H86)), "",(F86/1000*G86/1000*2+H86*G86/1000*2+H86*F86/1000*2)*E86)</f>
        <v/>
      </c>
      <c r="L86" s="36"/>
      <c r="M86" s="3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customFormat="false" ht="15.75" hidden="false" customHeight="true" outlineLevel="0" collapsed="false">
      <c r="A87" s="1"/>
      <c r="B87" s="1" t="n">
        <f aca="false">B86+1</f>
        <v>75</v>
      </c>
      <c r="C87" s="29" t="str">
        <f aca="false">IF(OR(ISBLANK(D87),ISBLANK(E87),ISBLANK(F87),ISBLANK(G87),ISBLANK(H87)),"",B87)</f>
        <v/>
      </c>
      <c r="D87" s="31"/>
      <c r="E87" s="51"/>
      <c r="F87" s="51"/>
      <c r="G87" s="52"/>
      <c r="H87" s="30"/>
      <c r="I87" s="33" t="str">
        <f aca="false">IF(AND(NOT(ISERROR(MATCH(G87,Condiciones!$F$4:$F$69,0))),NOT(ISERROR(MATCH(F87,Condiciones!$D$4:$D$15,0)))),"Si","")</f>
        <v/>
      </c>
      <c r="J87" s="61" t="str">
        <f aca="false">+IF(OR(ISBLANK(D87),ISBLANK(E87),ISBLANK(F87),ISBLANK(G87),ISBLANK(H87)), "",H87*G87*F87*E87/1000000)</f>
        <v/>
      </c>
      <c r="K87" s="62"/>
      <c r="L87" s="36"/>
      <c r="M87" s="3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customFormat="false" ht="15.75" hidden="false" customHeight="true" outlineLevel="0" collapsed="false">
      <c r="A88" s="1"/>
      <c r="B88" s="1" t="n">
        <f aca="false">B87+1</f>
        <v>76</v>
      </c>
      <c r="C88" s="29" t="str">
        <f aca="false">IF(OR(ISBLANK(D88),ISBLANK(E88),ISBLANK(F88),ISBLANK(G88),ISBLANK(H88)),"",B88)</f>
        <v/>
      </c>
      <c r="D88" s="31"/>
      <c r="E88" s="51"/>
      <c r="F88" s="51"/>
      <c r="G88" s="52"/>
      <c r="H88" s="30"/>
      <c r="I88" s="33" t="str">
        <f aca="false">IF(AND(NOT(ISERROR(MATCH(G88,Condiciones!$F$4:$F$69,0))),NOT(ISERROR(MATCH(F88,Condiciones!$D$4:$D$15,0)))),"Si","")</f>
        <v/>
      </c>
      <c r="J88" s="61" t="str">
        <f aca="false">+IF(OR(ISBLANK(D88),ISBLANK(E88),ISBLANK(F88),ISBLANK(G88),ISBLANK(H88)), "",H88*G88*F88*E88/1000000)</f>
        <v/>
      </c>
      <c r="K88" s="62" t="str">
        <f aca="false">+IF(OR(ISBLANK(D88),ISBLANK(E88),ISBLANK(F88),ISBLANK(G88),ISBLANK(H88)), "",(F88/1000*G88/1000*2+H88*G88/1000*2+H88*F88/1000*2)*E88)</f>
        <v/>
      </c>
      <c r="L88" s="36"/>
      <c r="M88" s="3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customFormat="false" ht="15.75" hidden="false" customHeight="true" outlineLevel="0" collapsed="false">
      <c r="A89" s="1"/>
      <c r="B89" s="1" t="n">
        <f aca="false">B88+1</f>
        <v>77</v>
      </c>
      <c r="C89" s="29" t="str">
        <f aca="false">IF(OR(ISBLANK(D89),ISBLANK(E89),ISBLANK(F89),ISBLANK(G89),ISBLANK(H89)),"",B89)</f>
        <v/>
      </c>
      <c r="D89" s="31"/>
      <c r="E89" s="51"/>
      <c r="F89" s="51"/>
      <c r="G89" s="52"/>
      <c r="H89" s="30"/>
      <c r="I89" s="33" t="str">
        <f aca="false">IF(AND(NOT(ISERROR(MATCH(G89,Condiciones!$F$4:$F$69,0))),NOT(ISERROR(MATCH(F89,Condiciones!$D$4:$D$15,0)))),"Si","")</f>
        <v/>
      </c>
      <c r="J89" s="61" t="str">
        <f aca="false">+IF(OR(ISBLANK(D89),ISBLANK(E89),ISBLANK(F89),ISBLANK(G89),ISBLANK(H89)), "",H89*G89*F89*E89/1000000)</f>
        <v/>
      </c>
      <c r="K89" s="62" t="str">
        <f aca="false">+IF(OR(ISBLANK(D89),ISBLANK(E89),ISBLANK(F89),ISBLANK(G89),ISBLANK(H89)), "",(F89/1000*G89/1000*2+H89*G89/1000*2+H89*F89/1000*2)*E89)</f>
        <v/>
      </c>
      <c r="L89" s="36"/>
      <c r="M89" s="3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customFormat="false" ht="15.75" hidden="false" customHeight="true" outlineLevel="0" collapsed="false">
      <c r="A90" s="1"/>
      <c r="B90" s="1" t="n">
        <f aca="false">B89+1</f>
        <v>78</v>
      </c>
      <c r="C90" s="29" t="str">
        <f aca="false">IF(OR(ISBLANK(D90),ISBLANK(E90),ISBLANK(F90),ISBLANK(G90),ISBLANK(H90)),"",B90)</f>
        <v/>
      </c>
      <c r="D90" s="31"/>
      <c r="E90" s="51"/>
      <c r="F90" s="51"/>
      <c r="G90" s="52"/>
      <c r="H90" s="30"/>
      <c r="I90" s="33" t="str">
        <f aca="false">IF(AND(NOT(ISERROR(MATCH(G90,Condiciones!$F$4:$F$69,0))),NOT(ISERROR(MATCH(F90,Condiciones!$D$4:$D$15,0)))),"Si","")</f>
        <v/>
      </c>
      <c r="J90" s="61" t="str">
        <f aca="false">+IF(OR(ISBLANK(D90),ISBLANK(E90),ISBLANK(F90),ISBLANK(G90),ISBLANK(H90)), "",H90*G90*F90*E90/1000000)</f>
        <v/>
      </c>
      <c r="K90" s="62" t="str">
        <f aca="false">+IF(OR(ISBLANK(D90),ISBLANK(E90),ISBLANK(F90),ISBLANK(G90),ISBLANK(H90)), "",(F90/1000*G90/1000*2+H90*G90/1000*2+H90*F90/1000*2)*E90)</f>
        <v/>
      </c>
      <c r="L90" s="36"/>
      <c r="M90" s="3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customFormat="false" ht="15.75" hidden="false" customHeight="true" outlineLevel="0" collapsed="false">
      <c r="A91" s="1"/>
      <c r="B91" s="1" t="n">
        <f aca="false">B90+1</f>
        <v>79</v>
      </c>
      <c r="C91" s="29" t="str">
        <f aca="false">IF(OR(ISBLANK(D91),ISBLANK(E91),ISBLANK(F91),ISBLANK(G91),ISBLANK(H91)),"",B91)</f>
        <v/>
      </c>
      <c r="D91" s="31"/>
      <c r="E91" s="51"/>
      <c r="F91" s="51"/>
      <c r="G91" s="52"/>
      <c r="H91" s="30"/>
      <c r="I91" s="33" t="str">
        <f aca="false">IF(AND(NOT(ISERROR(MATCH(G91,Condiciones!$F$4:$F$69,0))),NOT(ISERROR(MATCH(F91,Condiciones!$D$4:$D$15,0)))),"Si","")</f>
        <v/>
      </c>
      <c r="J91" s="61" t="str">
        <f aca="false">+IF(OR(ISBLANK(D91),ISBLANK(E91),ISBLANK(F91),ISBLANK(G91),ISBLANK(H91)), "",H91*G91*F91*E91/1000000)</f>
        <v/>
      </c>
      <c r="K91" s="62" t="str">
        <f aca="false">+IF(OR(ISBLANK(D91),ISBLANK(E91),ISBLANK(F91),ISBLANK(G91),ISBLANK(H91)), "",(F91/1000*G91/1000*2+H91*G91/1000*2+H91*F91/1000*2)*E91)</f>
        <v/>
      </c>
      <c r="L91" s="36"/>
      <c r="M91" s="3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customFormat="false" ht="15.75" hidden="false" customHeight="true" outlineLevel="0" collapsed="false">
      <c r="A92" s="1"/>
      <c r="B92" s="1" t="n">
        <f aca="false">B91+1</f>
        <v>80</v>
      </c>
      <c r="C92" s="29" t="str">
        <f aca="false">IF(OR(ISBLANK(D92),ISBLANK(E92),ISBLANK(F92),ISBLANK(G92),ISBLANK(H92)),"",B92)</f>
        <v/>
      </c>
      <c r="D92" s="31"/>
      <c r="E92" s="51"/>
      <c r="F92" s="51"/>
      <c r="G92" s="52"/>
      <c r="H92" s="30"/>
      <c r="I92" s="33" t="str">
        <f aca="false">IF(AND(NOT(ISERROR(MATCH(G92,Condiciones!$F$4:$F$69,0))),NOT(ISERROR(MATCH(F92,Condiciones!$D$4:$D$15,0)))),"Si","")</f>
        <v/>
      </c>
      <c r="J92" s="61" t="str">
        <f aca="false">+IF(OR(ISBLANK(D92),ISBLANK(E92),ISBLANK(F92),ISBLANK(G92),ISBLANK(H92)), "",H92*G92*F92*E92/1000000)</f>
        <v/>
      </c>
      <c r="K92" s="62" t="str">
        <f aca="false">+IF(OR(ISBLANK(D92),ISBLANK(E92),ISBLANK(F92),ISBLANK(G92),ISBLANK(H92)), "",(F92/1000*G92/1000*2+H92*G92/1000*2+H92*F92/1000*2)*E92)</f>
        <v/>
      </c>
      <c r="L92" s="36"/>
      <c r="M92" s="3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customFormat="false" ht="15.75" hidden="false" customHeight="true" outlineLevel="0" collapsed="false">
      <c r="A93" s="1"/>
      <c r="B93" s="1" t="n">
        <f aca="false">B92+1</f>
        <v>81</v>
      </c>
      <c r="C93" s="29" t="str">
        <f aca="false">IF(OR(ISBLANK(D93),ISBLANK(E93),ISBLANK(F93),ISBLANK(G93),ISBLANK(H93)),"",B93)</f>
        <v/>
      </c>
      <c r="D93" s="31"/>
      <c r="E93" s="51"/>
      <c r="F93" s="51"/>
      <c r="G93" s="52"/>
      <c r="H93" s="30"/>
      <c r="I93" s="33" t="str">
        <f aca="false">IF(AND(NOT(ISERROR(MATCH(G93,Condiciones!$F$4:$F$69,0))),NOT(ISERROR(MATCH(F93,Condiciones!$D$4:$D$15,0)))),"Si","")</f>
        <v/>
      </c>
      <c r="J93" s="61" t="str">
        <f aca="false">+IF(OR(ISBLANK(D93),ISBLANK(E93),ISBLANK(F93),ISBLANK(G93),ISBLANK(H93)), "",H93*G93*F93*E93/1000000)</f>
        <v/>
      </c>
      <c r="K93" s="62" t="str">
        <f aca="false">+IF(OR(ISBLANK(D93),ISBLANK(E93),ISBLANK(F93),ISBLANK(G93),ISBLANK(H93)), "",(F93/1000*G93/1000*2+H93*G93/1000*2+H93*F93/1000*2)*E93)</f>
        <v/>
      </c>
      <c r="L93" s="36"/>
      <c r="M93" s="3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customFormat="false" ht="15.75" hidden="false" customHeight="true" outlineLevel="0" collapsed="false">
      <c r="A94" s="1"/>
      <c r="B94" s="1" t="n">
        <f aca="false">B93+1</f>
        <v>82</v>
      </c>
      <c r="C94" s="29" t="str">
        <f aca="false">IF(OR(ISBLANK(D94),ISBLANK(E94),ISBLANK(F94),ISBLANK(G94),ISBLANK(H94)),"",B94)</f>
        <v/>
      </c>
      <c r="D94" s="31"/>
      <c r="E94" s="51"/>
      <c r="F94" s="51"/>
      <c r="G94" s="52"/>
      <c r="H94" s="30"/>
      <c r="I94" s="33" t="str">
        <f aca="false">IF(AND(NOT(ISERROR(MATCH(G94,Condiciones!$F$4:$F$69,0))),NOT(ISERROR(MATCH(F94,Condiciones!$D$4:$D$15,0)))),"Si","")</f>
        <v/>
      </c>
      <c r="J94" s="61" t="str">
        <f aca="false">+IF(OR(ISBLANK(D94),ISBLANK(E94),ISBLANK(F94),ISBLANK(G94),ISBLANK(H94)), "",H94*G94*F94*E94/1000000)</f>
        <v/>
      </c>
      <c r="K94" s="62" t="str">
        <f aca="false">+IF(OR(ISBLANK(D94),ISBLANK(E94),ISBLANK(F94),ISBLANK(G94),ISBLANK(H94)), "",(F94/1000*G94/1000*2+H94*G94/1000*2+H94*F94/1000*2)*E94)</f>
        <v/>
      </c>
      <c r="L94" s="36"/>
      <c r="M94" s="3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customFormat="false" ht="15.75" hidden="false" customHeight="true" outlineLevel="0" collapsed="false">
      <c r="A95" s="1"/>
      <c r="B95" s="1" t="n">
        <f aca="false">B94+1</f>
        <v>83</v>
      </c>
      <c r="C95" s="29" t="str">
        <f aca="false">IF(OR(ISBLANK(D95),ISBLANK(E95),ISBLANK(F95),ISBLANK(G95),ISBLANK(H95)),"",B95)</f>
        <v/>
      </c>
      <c r="D95" s="31"/>
      <c r="E95" s="51"/>
      <c r="F95" s="51"/>
      <c r="G95" s="52"/>
      <c r="H95" s="30"/>
      <c r="I95" s="33" t="str">
        <f aca="false">IF(AND(NOT(ISERROR(MATCH(G95,Condiciones!$F$4:$F$69,0))),NOT(ISERROR(MATCH(F95,Condiciones!$D$4:$D$15,0)))),"Si","")</f>
        <v/>
      </c>
      <c r="J95" s="61" t="str">
        <f aca="false">+IF(OR(ISBLANK(D95),ISBLANK(E95),ISBLANK(F95),ISBLANK(G95),ISBLANK(H95)), "",H95*G95*F95*E95/1000000)</f>
        <v/>
      </c>
      <c r="K95" s="62" t="str">
        <f aca="false">+IF(OR(ISBLANK(D95),ISBLANK(E95),ISBLANK(F95),ISBLANK(G95),ISBLANK(H95)), "",(F95/1000*G95/1000*2+H95*G95/1000*2+H95*F95/1000*2)*E95)</f>
        <v/>
      </c>
      <c r="L95" s="36"/>
      <c r="M95" s="3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customFormat="false" ht="15.75" hidden="false" customHeight="true" outlineLevel="0" collapsed="false">
      <c r="A96" s="1"/>
      <c r="B96" s="1" t="n">
        <f aca="false">B95+1</f>
        <v>84</v>
      </c>
      <c r="C96" s="29" t="str">
        <f aca="false">IF(OR(ISBLANK(D96),ISBLANK(E96),ISBLANK(F96),ISBLANK(G96),ISBLANK(H96)),"",B96)</f>
        <v/>
      </c>
      <c r="D96" s="31"/>
      <c r="E96" s="51"/>
      <c r="F96" s="51"/>
      <c r="G96" s="52"/>
      <c r="H96" s="30"/>
      <c r="I96" s="33" t="str">
        <f aca="false">IF(AND(NOT(ISERROR(MATCH(G96,Condiciones!$F$4:$F$69,0))),NOT(ISERROR(MATCH(F96,Condiciones!$D$4:$D$15,0)))),"Si","")</f>
        <v/>
      </c>
      <c r="J96" s="61" t="str">
        <f aca="false">+IF(OR(ISBLANK(D96),ISBLANK(E96),ISBLANK(F96),ISBLANK(G96),ISBLANK(H96)), "",H96*G96*F96*E96/1000000)</f>
        <v/>
      </c>
      <c r="K96" s="62" t="str">
        <f aca="false">+IF(OR(ISBLANK(D96),ISBLANK(E96),ISBLANK(F96),ISBLANK(G96),ISBLANK(H96)), "",(F96/1000*G96/1000*2+H96*G96/1000*2+H96*F96/1000*2)*E96)</f>
        <v/>
      </c>
      <c r="L96" s="36"/>
      <c r="M96" s="3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customFormat="false" ht="15.75" hidden="false" customHeight="true" outlineLevel="0" collapsed="false">
      <c r="A97" s="1"/>
      <c r="B97" s="1" t="n">
        <f aca="false">B96+1</f>
        <v>85</v>
      </c>
      <c r="C97" s="29" t="str">
        <f aca="false">IF(OR(ISBLANK(D97),ISBLANK(E97),ISBLANK(F97),ISBLANK(G97),ISBLANK(H97)),"",B97)</f>
        <v/>
      </c>
      <c r="D97" s="31"/>
      <c r="E97" s="51"/>
      <c r="F97" s="51"/>
      <c r="G97" s="52"/>
      <c r="H97" s="30"/>
      <c r="I97" s="33" t="str">
        <f aca="false">IF(AND(NOT(ISERROR(MATCH(G97,Condiciones!$F$4:$F$69,0))),NOT(ISERROR(MATCH(F97,Condiciones!$D$4:$D$15,0)))),"Si","")</f>
        <v/>
      </c>
      <c r="J97" s="61" t="str">
        <f aca="false">+IF(OR(ISBLANK(D97),ISBLANK(E97),ISBLANK(F97),ISBLANK(G97),ISBLANK(H97)), "",H97*G97*F97*E97/1000000)</f>
        <v/>
      </c>
      <c r="K97" s="62" t="str">
        <f aca="false">+IF(OR(ISBLANK(D97),ISBLANK(E97),ISBLANK(F97),ISBLANK(G97),ISBLANK(H97)), "",(F97/1000*G97/1000*2+H97*G97/1000*2+H97*F97/1000*2)*E97)</f>
        <v/>
      </c>
      <c r="L97" s="54"/>
      <c r="M97" s="3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customFormat="false" ht="15.75" hidden="false" customHeight="true" outlineLevel="0" collapsed="false">
      <c r="A98" s="1"/>
      <c r="B98" s="1" t="n">
        <f aca="false">B97+1</f>
        <v>86</v>
      </c>
      <c r="C98" s="29" t="str">
        <f aca="false">IF(OR(ISBLANK(D98),ISBLANK(E98),ISBLANK(F98),ISBLANK(G98),ISBLANK(H98)),"",B98)</f>
        <v/>
      </c>
      <c r="D98" s="31"/>
      <c r="E98" s="51"/>
      <c r="F98" s="51"/>
      <c r="G98" s="52"/>
      <c r="H98" s="30"/>
      <c r="I98" s="33" t="str">
        <f aca="false">IF(AND(NOT(ISERROR(MATCH(G98,Condiciones!$F$4:$F$69,0))),NOT(ISERROR(MATCH(F98,Condiciones!$D$4:$D$15,0)))),"Si","")</f>
        <v/>
      </c>
      <c r="J98" s="61" t="str">
        <f aca="false">+IF(OR(ISBLANK(D98),ISBLANK(E98),ISBLANK(F98),ISBLANK(G98),ISBLANK(H98)), "",H98*G98*F98*E98/1000000)</f>
        <v/>
      </c>
      <c r="K98" s="62" t="str">
        <f aca="false">+IF(OR(ISBLANK(D98),ISBLANK(E98),ISBLANK(F98),ISBLANK(G98),ISBLANK(H98)), "",(F98/1000*G98/1000*2+H98*G98/1000*2+H98*F98/1000*2)*E98)</f>
        <v/>
      </c>
      <c r="L98" s="54"/>
      <c r="M98" s="3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customFormat="false" ht="15.75" hidden="false" customHeight="true" outlineLevel="0" collapsed="false">
      <c r="A99" s="1"/>
      <c r="B99" s="1" t="n">
        <f aca="false">B98+1</f>
        <v>87</v>
      </c>
      <c r="C99" s="29" t="str">
        <f aca="false">IF(OR(ISBLANK(D99),ISBLANK(E99),ISBLANK(F99),ISBLANK(G99),ISBLANK(H99)),"",B99)</f>
        <v/>
      </c>
      <c r="D99" s="31"/>
      <c r="E99" s="51"/>
      <c r="F99" s="51"/>
      <c r="G99" s="52"/>
      <c r="H99" s="30"/>
      <c r="I99" s="33" t="str">
        <f aca="false">IF(AND(NOT(ISERROR(MATCH(G99,Condiciones!$F$4:$F$69,0))),NOT(ISERROR(MATCH(F99,Condiciones!$D$4:$D$15,0)))),"Si","")</f>
        <v/>
      </c>
      <c r="J99" s="61" t="str">
        <f aca="false">+IF(OR(ISBLANK(D99),ISBLANK(E99),ISBLANK(F99),ISBLANK(G99),ISBLANK(H99)), "",H99*G99*F99*E99/1000000)</f>
        <v/>
      </c>
      <c r="K99" s="62" t="str">
        <f aca="false">+IF(OR(ISBLANK(D99),ISBLANK(E99),ISBLANK(F99),ISBLANK(G99),ISBLANK(H99)), "",(F99/1000*G99/1000*2+H99*G99/1000*2+H99*F99/1000*2)*E99)</f>
        <v/>
      </c>
      <c r="L99" s="54"/>
      <c r="M99" s="3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customFormat="false" ht="15.75" hidden="false" customHeight="true" outlineLevel="0" collapsed="false">
      <c r="A100" s="1"/>
      <c r="B100" s="1" t="n">
        <f aca="false">B99+1</f>
        <v>88</v>
      </c>
      <c r="C100" s="29" t="str">
        <f aca="false">IF(OR(ISBLANK(D100),ISBLANK(E100),ISBLANK(F100),ISBLANK(G100),ISBLANK(H100)),"",B100)</f>
        <v/>
      </c>
      <c r="D100" s="31"/>
      <c r="E100" s="51"/>
      <c r="F100" s="51"/>
      <c r="G100" s="52"/>
      <c r="H100" s="30"/>
      <c r="I100" s="33" t="str">
        <f aca="false">IF(AND(NOT(ISERROR(MATCH(G100,Condiciones!$F$4:$F$69,0))),NOT(ISERROR(MATCH(F100,Condiciones!$D$4:$D$15,0)))),"Si","")</f>
        <v/>
      </c>
      <c r="J100" s="61" t="str">
        <f aca="false">+IF(OR(ISBLANK(D100),ISBLANK(E100),ISBLANK(F100),ISBLANK(G100),ISBLANK(H100)), "",H100*G100*F100*E100/1000000)</f>
        <v/>
      </c>
      <c r="K100" s="62" t="str">
        <f aca="false">+IF(OR(ISBLANK(D100),ISBLANK(E100),ISBLANK(F100),ISBLANK(G100),ISBLANK(H100)), "",(F100/1000*G100/1000*2+H100*G100/1000*2+H100*F100/1000*2)*E100)</f>
        <v/>
      </c>
      <c r="L100" s="1"/>
      <c r="M100" s="3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customFormat="false" ht="15.75" hidden="false" customHeight="true" outlineLevel="0" collapsed="false">
      <c r="A101" s="1"/>
      <c r="B101" s="1" t="n">
        <f aca="false">B100+1</f>
        <v>89</v>
      </c>
      <c r="C101" s="29" t="str">
        <f aca="false">IF(OR(ISBLANK(D101),ISBLANK(E101),ISBLANK(F101),ISBLANK(G101),ISBLANK(H101)),"",B101)</f>
        <v/>
      </c>
      <c r="D101" s="31"/>
      <c r="E101" s="51"/>
      <c r="F101" s="51"/>
      <c r="G101" s="52"/>
      <c r="H101" s="30"/>
      <c r="I101" s="33" t="str">
        <f aca="false">IF(AND(NOT(ISERROR(MATCH(G101,Condiciones!$F$4:$F$69,0))),NOT(ISERROR(MATCH(F101,Condiciones!$D$4:$D$15,0)))),"Si","")</f>
        <v/>
      </c>
      <c r="J101" s="61" t="str">
        <f aca="false">+IF(OR(ISBLANK(D101),ISBLANK(E101),ISBLANK(F101),ISBLANK(G101),ISBLANK(H101)), "",H101*G101*F101*E101/1000000)</f>
        <v/>
      </c>
      <c r="K101" s="62" t="str">
        <f aca="false">+IF(OR(ISBLANK(D101),ISBLANK(E101),ISBLANK(F101),ISBLANK(G101),ISBLANK(H101)), "",(F101/1000*G101/1000*2+H101*G101/1000*2+H101*F101/1000*2)*E101)</f>
        <v/>
      </c>
      <c r="L101" s="1"/>
      <c r="M101" s="3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customFormat="false" ht="15.75" hidden="false" customHeight="true" outlineLevel="0" collapsed="false">
      <c r="A102" s="1"/>
      <c r="B102" s="1" t="n">
        <f aca="false">B101+1</f>
        <v>90</v>
      </c>
      <c r="C102" s="29" t="str">
        <f aca="false">IF(OR(ISBLANK(D102),ISBLANK(E102),ISBLANK(F102),ISBLANK(G102),ISBLANK(H102)),"",B102)</f>
        <v/>
      </c>
      <c r="D102" s="31"/>
      <c r="E102" s="51"/>
      <c r="F102" s="51"/>
      <c r="G102" s="52"/>
      <c r="H102" s="30"/>
      <c r="I102" s="33" t="str">
        <f aca="false">IF(AND(NOT(ISERROR(MATCH(G102,Condiciones!$F$4:$F$69,0))),NOT(ISERROR(MATCH(F102,Condiciones!$D$4:$D$15,0)))),"Si","")</f>
        <v/>
      </c>
      <c r="J102" s="61" t="str">
        <f aca="false">+IF(OR(ISBLANK(D102),ISBLANK(E102),ISBLANK(F102),ISBLANK(G102),ISBLANK(H102)), "",H102*G102*F102*E102/1000000)</f>
        <v/>
      </c>
      <c r="K102" s="62" t="str">
        <f aca="false">+IF(OR(ISBLANK(D102),ISBLANK(E102),ISBLANK(F102),ISBLANK(G102),ISBLANK(H102)), "",(F102/1000*G102/1000*2+H102*G102/1000*2+H102*F102/1000*2)*E102)</f>
        <v/>
      </c>
      <c r="L102" s="1"/>
      <c r="M102" s="3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customFormat="false" ht="15.75" hidden="false" customHeight="true" outlineLevel="0" collapsed="false">
      <c r="A103" s="1"/>
      <c r="B103" s="1" t="n">
        <f aca="false">B102+1</f>
        <v>91</v>
      </c>
      <c r="C103" s="29" t="str">
        <f aca="false">IF(OR(ISBLANK(D103),ISBLANK(E103),ISBLANK(F103),ISBLANK(G103),ISBLANK(H103)),"",B103)</f>
        <v/>
      </c>
      <c r="D103" s="31"/>
      <c r="E103" s="51"/>
      <c r="F103" s="51"/>
      <c r="G103" s="52"/>
      <c r="H103" s="30"/>
      <c r="I103" s="33" t="str">
        <f aca="false">IF(AND(NOT(ISERROR(MATCH(G103,Condiciones!$F$4:$F$69,0))),NOT(ISERROR(MATCH(F103,Condiciones!$D$4:$D$15,0)))),"Si","")</f>
        <v/>
      </c>
      <c r="J103" s="61" t="str">
        <f aca="false">+IF(OR(ISBLANK(D103),ISBLANK(E103),ISBLANK(F103),ISBLANK(G103),ISBLANK(H103)), "",H103*G103*F103*E103/1000000)</f>
        <v/>
      </c>
      <c r="K103" s="62" t="str">
        <f aca="false">+IF(OR(ISBLANK(D103),ISBLANK(E103),ISBLANK(F103),ISBLANK(G103),ISBLANK(H103)), "",(F103/1000*G103/1000*2+H103*G103/1000*2+H103*F103/1000*2)*E103)</f>
        <v/>
      </c>
      <c r="L103" s="1"/>
      <c r="M103" s="3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customFormat="false" ht="15.75" hidden="false" customHeight="true" outlineLevel="0" collapsed="false">
      <c r="A104" s="1"/>
      <c r="B104" s="1" t="n">
        <f aca="false">B103+1</f>
        <v>92</v>
      </c>
      <c r="C104" s="29" t="str">
        <f aca="false">IF(OR(ISBLANK(D104),ISBLANK(E104),ISBLANK(F104),ISBLANK(G104),ISBLANK(H104)),"",B104)</f>
        <v/>
      </c>
      <c r="D104" s="31"/>
      <c r="E104" s="51"/>
      <c r="F104" s="51"/>
      <c r="G104" s="52"/>
      <c r="H104" s="30"/>
      <c r="I104" s="33" t="str">
        <f aca="false">IF(AND(NOT(ISERROR(MATCH(G104,Condiciones!$F$4:$F$69,0))),NOT(ISERROR(MATCH(F104,Condiciones!$D$4:$D$15,0)))),"Si","")</f>
        <v/>
      </c>
      <c r="J104" s="61" t="str">
        <f aca="false">+IF(OR(ISBLANK(D104),ISBLANK(E104),ISBLANK(F104),ISBLANK(G104),ISBLANK(H104)), "",H104*G104*F104*E104/1000000)</f>
        <v/>
      </c>
      <c r="K104" s="62" t="str">
        <f aca="false">+IF(OR(ISBLANK(D104),ISBLANK(E104),ISBLANK(F104),ISBLANK(G104),ISBLANK(H104)), "",(F104/1000*G104/1000*2+H104*G104/1000*2+H104*F104/1000*2)*E104)</f>
        <v/>
      </c>
      <c r="L104" s="1"/>
      <c r="M104" s="3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customFormat="false" ht="15.75" hidden="false" customHeight="true" outlineLevel="0" collapsed="false">
      <c r="A105" s="1"/>
      <c r="B105" s="1" t="n">
        <f aca="false">B104+1</f>
        <v>93</v>
      </c>
      <c r="C105" s="29" t="str">
        <f aca="false">IF(OR(ISBLANK(D105),ISBLANK(E105),ISBLANK(F105),ISBLANK(G105),ISBLANK(H105)),"",B105)</f>
        <v/>
      </c>
      <c r="D105" s="31"/>
      <c r="E105" s="51"/>
      <c r="F105" s="51"/>
      <c r="G105" s="52"/>
      <c r="H105" s="30"/>
      <c r="I105" s="33" t="str">
        <f aca="false">IF(AND(NOT(ISERROR(MATCH(G105,Condiciones!$F$4:$F$69,0))),NOT(ISERROR(MATCH(F105,Condiciones!$D$4:$D$15,0)))),"Si","")</f>
        <v/>
      </c>
      <c r="J105" s="61" t="str">
        <f aca="false">+IF(OR(ISBLANK(D105),ISBLANK(E105),ISBLANK(F105),ISBLANK(G105),ISBLANK(H105)), "",H105*G105*F105*E105/1000000)</f>
        <v/>
      </c>
      <c r="K105" s="62" t="str">
        <f aca="false">+IF(OR(ISBLANK(D105),ISBLANK(E105),ISBLANK(F105),ISBLANK(G105),ISBLANK(H105)), "",(F105/1000*G105/1000*2+H105*G105/1000*2+H105*F105/1000*2)*E105)</f>
        <v/>
      </c>
      <c r="L105" s="1"/>
      <c r="M105" s="3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customFormat="false" ht="15.75" hidden="false" customHeight="true" outlineLevel="0" collapsed="false">
      <c r="A106" s="1"/>
      <c r="B106" s="1" t="n">
        <f aca="false">B105+1</f>
        <v>94</v>
      </c>
      <c r="C106" s="29" t="str">
        <f aca="false">IF(OR(ISBLANK(D106),ISBLANK(E106),ISBLANK(F106),ISBLANK(G106),ISBLANK(H106)),"",B106)</f>
        <v/>
      </c>
      <c r="D106" s="31"/>
      <c r="E106" s="51"/>
      <c r="F106" s="51"/>
      <c r="G106" s="52"/>
      <c r="H106" s="30"/>
      <c r="I106" s="33" t="str">
        <f aca="false">IF(AND(NOT(ISERROR(MATCH(G106,Condiciones!$F$4:$F$69,0))),NOT(ISERROR(MATCH(F106,Condiciones!$D$4:$D$15,0)))),"Si","")</f>
        <v/>
      </c>
      <c r="J106" s="61" t="str">
        <f aca="false">+IF(OR(ISBLANK(D106),ISBLANK(E106),ISBLANK(F106),ISBLANK(G106),ISBLANK(H106)), "",H106*G106*F106*E106/1000000)</f>
        <v/>
      </c>
      <c r="K106" s="62" t="str">
        <f aca="false">+IF(OR(ISBLANK(D106),ISBLANK(E106),ISBLANK(F106),ISBLANK(G106),ISBLANK(H106)), "",(F106/1000*G106/1000*2+H106*G106/1000*2+H106*F106/1000*2)*E106)</f>
        <v/>
      </c>
      <c r="L106" s="1"/>
      <c r="M106" s="3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customFormat="false" ht="15.75" hidden="false" customHeight="true" outlineLevel="0" collapsed="false">
      <c r="A107" s="1"/>
      <c r="B107" s="1" t="n">
        <f aca="false">B106+1</f>
        <v>95</v>
      </c>
      <c r="C107" s="29" t="str">
        <f aca="false">IF(OR(ISBLANK(D107),ISBLANK(E107),ISBLANK(F107),ISBLANK(G107),ISBLANK(H107)),"",B107)</f>
        <v/>
      </c>
      <c r="D107" s="31"/>
      <c r="E107" s="51"/>
      <c r="F107" s="51"/>
      <c r="G107" s="52"/>
      <c r="H107" s="30"/>
      <c r="I107" s="33" t="str">
        <f aca="false">IF(AND(NOT(ISERROR(MATCH(G107,Condiciones!$F$4:$F$69,0))),NOT(ISERROR(MATCH(F107,Condiciones!$D$4:$D$15,0)))),"Si","")</f>
        <v/>
      </c>
      <c r="J107" s="61" t="str">
        <f aca="false">+IF(OR(ISBLANK(D107),ISBLANK(E107),ISBLANK(F107),ISBLANK(G107),ISBLANK(H107)), "",H107*G107*F107*E107/1000000)</f>
        <v/>
      </c>
      <c r="K107" s="62" t="str">
        <f aca="false">+IF(OR(ISBLANK(D107),ISBLANK(E107),ISBLANK(F107),ISBLANK(G107),ISBLANK(H107)), "",(F107/1000*G107/1000*2+H107*G107/1000*2+H107*F107/1000*2)*E107)</f>
        <v/>
      </c>
      <c r="L107" s="1"/>
      <c r="M107" s="3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customFormat="false" ht="15.75" hidden="false" customHeight="true" outlineLevel="0" collapsed="false">
      <c r="A108" s="1"/>
      <c r="B108" s="1" t="n">
        <f aca="false">B107+1</f>
        <v>96</v>
      </c>
      <c r="C108" s="29" t="str">
        <f aca="false">IF(OR(ISBLANK(D108),ISBLANK(E108),ISBLANK(F108),ISBLANK(G108),ISBLANK(H108)),"",B108)</f>
        <v/>
      </c>
      <c r="D108" s="31"/>
      <c r="E108" s="51"/>
      <c r="F108" s="51"/>
      <c r="G108" s="52"/>
      <c r="H108" s="30"/>
      <c r="I108" s="33" t="str">
        <f aca="false">IF(AND(NOT(ISERROR(MATCH(G108,Condiciones!$F$4:$F$69,0))),NOT(ISERROR(MATCH(F108,Condiciones!$D$4:$D$15,0)))),"Si","")</f>
        <v/>
      </c>
      <c r="J108" s="61" t="str">
        <f aca="false">+IF(OR(ISBLANK(D108),ISBLANK(E108),ISBLANK(F108),ISBLANK(G108),ISBLANK(H108)), "",H108*G108*F108*E108/1000000)</f>
        <v/>
      </c>
      <c r="K108" s="62" t="str">
        <f aca="false">+IF(OR(ISBLANK(D108),ISBLANK(E108),ISBLANK(F108),ISBLANK(G108),ISBLANK(H108)), "",(F108/1000*G108/1000*2+H108*G108/1000*2+H108*F108/1000*2)*E108)</f>
        <v/>
      </c>
      <c r="L108" s="1"/>
      <c r="M108" s="3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customFormat="false" ht="15.75" hidden="false" customHeight="true" outlineLevel="0" collapsed="false">
      <c r="A109" s="1"/>
      <c r="B109" s="1" t="n">
        <f aca="false">B108+1</f>
        <v>97</v>
      </c>
      <c r="C109" s="29" t="str">
        <f aca="false">IF(OR(ISBLANK(D109),ISBLANK(E109),ISBLANK(F109),ISBLANK(G109),ISBLANK(H109)),"",B109)</f>
        <v/>
      </c>
      <c r="D109" s="31"/>
      <c r="E109" s="51"/>
      <c r="F109" s="51"/>
      <c r="G109" s="52"/>
      <c r="H109" s="30"/>
      <c r="I109" s="33" t="str">
        <f aca="false">IF(AND(NOT(ISERROR(MATCH(G109,Condiciones!$F$4:$F$69,0))),NOT(ISERROR(MATCH(F109,Condiciones!$D$4:$D$15,0)))),"Si","")</f>
        <v/>
      </c>
      <c r="J109" s="61" t="str">
        <f aca="false">+IF(OR(ISBLANK(D109),ISBLANK(E109),ISBLANK(F109),ISBLANK(G109),ISBLANK(H109)), "",H109*G109*F109*E109/1000000)</f>
        <v/>
      </c>
      <c r="K109" s="62" t="str">
        <f aca="false">+IF(OR(ISBLANK(D109),ISBLANK(E109),ISBLANK(F109),ISBLANK(G109),ISBLANK(H109)), "",(F109/1000*G109/1000*2+H109*G109/1000*2+H109*F109/1000*2)*E109)</f>
        <v/>
      </c>
      <c r="L109" s="1"/>
      <c r="M109" s="3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customFormat="false" ht="15.75" hidden="false" customHeight="true" outlineLevel="0" collapsed="false">
      <c r="A110" s="1"/>
      <c r="B110" s="1" t="n">
        <f aca="false">B109+1</f>
        <v>98</v>
      </c>
      <c r="C110" s="29" t="str">
        <f aca="false">IF(OR(ISBLANK(D110),ISBLANK(E110),ISBLANK(F110),ISBLANK(G110),ISBLANK(H110)),"",B110)</f>
        <v/>
      </c>
      <c r="D110" s="31"/>
      <c r="E110" s="51"/>
      <c r="F110" s="51"/>
      <c r="G110" s="52"/>
      <c r="H110" s="30"/>
      <c r="I110" s="33" t="str">
        <f aca="false">IF(AND(NOT(ISERROR(MATCH(G110,Condiciones!$F$4:$F$69,0))),NOT(ISERROR(MATCH(F110,Condiciones!$D$4:$D$15,0)))),"Si","")</f>
        <v/>
      </c>
      <c r="J110" s="61" t="str">
        <f aca="false">+IF(OR(ISBLANK(D110),ISBLANK(E110),ISBLANK(F110),ISBLANK(G110),ISBLANK(H110)), "",H110*G110*F110*E110/1000000)</f>
        <v/>
      </c>
      <c r="K110" s="62" t="str">
        <f aca="false">+IF(OR(ISBLANK(D110),ISBLANK(E110),ISBLANK(F110),ISBLANK(G110),ISBLANK(H110)), "",(F110/1000*G110/1000*2+H110*G110/1000*2+H110*F110/1000*2)*E110)</f>
        <v/>
      </c>
      <c r="L110" s="1"/>
      <c r="M110" s="3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customFormat="false" ht="15.75" hidden="false" customHeight="true" outlineLevel="0" collapsed="false">
      <c r="A111" s="1"/>
      <c r="B111" s="1" t="n">
        <f aca="false">B110+1</f>
        <v>99</v>
      </c>
      <c r="C111" s="29" t="str">
        <f aca="false">IF(OR(ISBLANK(D111),ISBLANK(E111),ISBLANK(F111),ISBLANK(G111),ISBLANK(H111)),"",B111)</f>
        <v/>
      </c>
      <c r="D111" s="31"/>
      <c r="E111" s="51"/>
      <c r="F111" s="51"/>
      <c r="G111" s="52"/>
      <c r="H111" s="30"/>
      <c r="I111" s="33" t="str">
        <f aca="false">IF(AND(NOT(ISERROR(MATCH(G111,Condiciones!$F$4:$F$69,0))),NOT(ISERROR(MATCH(F111,Condiciones!$D$4:$D$15,0)))),"Si","")</f>
        <v/>
      </c>
      <c r="J111" s="61" t="str">
        <f aca="false">+IF(OR(ISBLANK(D111),ISBLANK(E111),ISBLANK(F111),ISBLANK(G111),ISBLANK(H111)), "",H111*G111*F111*E111/1000000)</f>
        <v/>
      </c>
      <c r="K111" s="62" t="str">
        <f aca="false">+IF(OR(ISBLANK(D111),ISBLANK(E111),ISBLANK(F111),ISBLANK(G111),ISBLANK(H111)), "",(F111/1000*G111/1000*2+H111*G111/1000*2+H111*F111/1000*2)*E111)</f>
        <v/>
      </c>
      <c r="L111" s="1"/>
      <c r="M111" s="3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customFormat="false" ht="15.75" hidden="false" customHeight="true" outlineLevel="0" collapsed="false">
      <c r="A112" s="1"/>
      <c r="B112" s="1" t="n">
        <f aca="false">B111+1</f>
        <v>100</v>
      </c>
      <c r="C112" s="29" t="str">
        <f aca="false">IF(OR(ISBLANK(D112),ISBLANK(E112),ISBLANK(F112),ISBLANK(G112),ISBLANK(H112)),"",B112)</f>
        <v/>
      </c>
      <c r="D112" s="31"/>
      <c r="E112" s="51"/>
      <c r="F112" s="51"/>
      <c r="G112" s="52"/>
      <c r="H112" s="30"/>
      <c r="I112" s="33" t="str">
        <f aca="false">IF(AND(NOT(ISERROR(MATCH(G112,Condiciones!$F$4:$F$69,0))),NOT(ISERROR(MATCH(F112,Condiciones!$D$4:$D$15,0)))),"Si","")</f>
        <v/>
      </c>
      <c r="J112" s="61" t="str">
        <f aca="false">+IF(OR(ISBLANK(D112),ISBLANK(E112),ISBLANK(F112),ISBLANK(G112),ISBLANK(H112)), "",H112*G112*F112*E112/1000000)</f>
        <v/>
      </c>
      <c r="K112" s="62" t="str">
        <f aca="false">+IF(OR(ISBLANK(D112),ISBLANK(E112),ISBLANK(F112),ISBLANK(G112),ISBLANK(H112)), "",(F112/1000*G112/1000*2+H112*G112/1000*2+H112*F112/1000*2)*E112)</f>
        <v/>
      </c>
      <c r="L112" s="1"/>
      <c r="M112" s="3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customFormat="false" ht="15.75" hidden="false" customHeight="true" outlineLevel="0" collapsed="false">
      <c r="A113" s="1"/>
      <c r="B113" s="1" t="n">
        <f aca="false">B112+1</f>
        <v>101</v>
      </c>
      <c r="C113" s="29" t="str">
        <f aca="false">IF(OR(ISBLANK(D113),ISBLANK(E113),ISBLANK(F113),ISBLANK(G113),ISBLANK(H113)),"",B113)</f>
        <v/>
      </c>
      <c r="D113" s="31"/>
      <c r="E113" s="51"/>
      <c r="F113" s="51"/>
      <c r="G113" s="52"/>
      <c r="H113" s="30"/>
      <c r="I113" s="33" t="str">
        <f aca="false">IF(AND(NOT(ISERROR(MATCH(G113,Condiciones!$F$4:$F$69,0))),NOT(ISERROR(MATCH(F113,Condiciones!$D$4:$D$15,0)))),"Si","")</f>
        <v/>
      </c>
      <c r="J113" s="61" t="str">
        <f aca="false">+IF(OR(ISBLANK(D113),ISBLANK(E113),ISBLANK(F113),ISBLANK(G113),ISBLANK(H113)), "",H113*G113*F113*E113/1000000)</f>
        <v/>
      </c>
      <c r="K113" s="62" t="str">
        <f aca="false">+IF(OR(ISBLANK(D113),ISBLANK(E113),ISBLANK(F113),ISBLANK(G113),ISBLANK(H113)), "",(F113/1000*G113/1000*2+H113*G113/1000*2+H113*F113/1000*2)*E113)</f>
        <v/>
      </c>
      <c r="L113" s="1"/>
      <c r="M113" s="3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customFormat="false" ht="15.75" hidden="false" customHeight="true" outlineLevel="0" collapsed="false">
      <c r="A114" s="1"/>
      <c r="B114" s="1" t="n">
        <f aca="false">B113+1</f>
        <v>102</v>
      </c>
      <c r="C114" s="29" t="str">
        <f aca="false">IF(OR(ISBLANK(D114),ISBLANK(E114),ISBLANK(F114),ISBLANK(G114),ISBLANK(H114)),"",B114)</f>
        <v/>
      </c>
      <c r="D114" s="31"/>
      <c r="E114" s="51"/>
      <c r="F114" s="51"/>
      <c r="G114" s="52"/>
      <c r="H114" s="30"/>
      <c r="I114" s="33" t="str">
        <f aca="false">IF(AND(NOT(ISERROR(MATCH(G114,Condiciones!$F$4:$F$69,0))),NOT(ISERROR(MATCH(F114,Condiciones!$D$4:$D$15,0)))),"Si","")</f>
        <v/>
      </c>
      <c r="J114" s="61" t="str">
        <f aca="false">+IF(OR(ISBLANK(D114),ISBLANK(E114),ISBLANK(F114),ISBLANK(G114),ISBLANK(H114)), "",H114*G114*F114*E114/1000000)</f>
        <v/>
      </c>
      <c r="K114" s="62" t="str">
        <f aca="false">+IF(OR(ISBLANK(D114),ISBLANK(E114),ISBLANK(F114),ISBLANK(G114),ISBLANK(H114)), "",(F114/1000*G114/1000*2+H114*G114/1000*2+H114*F114/1000*2)*E114)</f>
        <v/>
      </c>
      <c r="L114" s="1"/>
      <c r="M114" s="3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customFormat="false" ht="15.75" hidden="false" customHeight="true" outlineLevel="0" collapsed="false">
      <c r="A115" s="1"/>
      <c r="B115" s="1" t="n">
        <f aca="false">B114+1</f>
        <v>103</v>
      </c>
      <c r="C115" s="29" t="str">
        <f aca="false">IF(OR(ISBLANK(D115),ISBLANK(E115),ISBLANK(F115),ISBLANK(G115),ISBLANK(H115)),"",B115)</f>
        <v/>
      </c>
      <c r="D115" s="31"/>
      <c r="E115" s="51"/>
      <c r="F115" s="51"/>
      <c r="G115" s="52"/>
      <c r="H115" s="30"/>
      <c r="I115" s="33" t="str">
        <f aca="false">IF(AND(NOT(ISERROR(MATCH(G115,Condiciones!$F$4:$F$69,0))),NOT(ISERROR(MATCH(F115,Condiciones!$D$4:$D$15,0)))),"Si","")</f>
        <v/>
      </c>
      <c r="J115" s="61" t="str">
        <f aca="false">+IF(OR(ISBLANK(D115),ISBLANK(E115),ISBLANK(F115),ISBLANK(G115),ISBLANK(H115)), "",H115*G115*F115*E115/1000000)</f>
        <v/>
      </c>
      <c r="K115" s="62" t="str">
        <f aca="false">+IF(OR(ISBLANK(D115),ISBLANK(E115),ISBLANK(F115),ISBLANK(G115),ISBLANK(H115)), "",(F115/1000*G115/1000*2+H115*G115/1000*2+H115*F115/1000*2)*E115)</f>
        <v/>
      </c>
      <c r="L115" s="1"/>
      <c r="M115" s="3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customFormat="false" ht="15.75" hidden="false" customHeight="true" outlineLevel="0" collapsed="false">
      <c r="A116" s="1"/>
      <c r="B116" s="1" t="n">
        <f aca="false">B115+1</f>
        <v>104</v>
      </c>
      <c r="C116" s="29" t="str">
        <f aca="false">IF(OR(ISBLANK(D116),ISBLANK(E116),ISBLANK(F116),ISBLANK(G116),ISBLANK(H116)),"",B116)</f>
        <v/>
      </c>
      <c r="D116" s="31"/>
      <c r="E116" s="51"/>
      <c r="F116" s="51"/>
      <c r="G116" s="52"/>
      <c r="H116" s="30"/>
      <c r="I116" s="33" t="str">
        <f aca="false">IF(AND(NOT(ISERROR(MATCH(G116,Condiciones!$F$4:$F$69,0))),NOT(ISERROR(MATCH(F116,Condiciones!$D$4:$D$15,0)))),"Si","")</f>
        <v/>
      </c>
      <c r="J116" s="61" t="str">
        <f aca="false">+IF(OR(ISBLANK(D116),ISBLANK(E116),ISBLANK(F116),ISBLANK(G116),ISBLANK(H116)), "",H116*G116*F116*E116/1000000)</f>
        <v/>
      </c>
      <c r="K116" s="62" t="str">
        <f aca="false">+IF(OR(ISBLANK(D116),ISBLANK(E116),ISBLANK(F116),ISBLANK(G116),ISBLANK(H116)), "",(F116/1000*G116/1000*2+H116*G116/1000*2+H116*F116/1000*2)*E116)</f>
        <v/>
      </c>
      <c r="L116" s="1"/>
      <c r="M116" s="3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customFormat="false" ht="15.75" hidden="false" customHeight="true" outlineLevel="0" collapsed="false">
      <c r="A117" s="1"/>
      <c r="B117" s="1" t="n">
        <f aca="false">B116+1</f>
        <v>105</v>
      </c>
      <c r="C117" s="29" t="str">
        <f aca="false">IF(OR(ISBLANK(D117),ISBLANK(E117),ISBLANK(F117),ISBLANK(G117),ISBLANK(H117)),"",B117)</f>
        <v/>
      </c>
      <c r="D117" s="31"/>
      <c r="E117" s="51"/>
      <c r="F117" s="51"/>
      <c r="G117" s="52"/>
      <c r="H117" s="30"/>
      <c r="I117" s="33" t="str">
        <f aca="false">IF(AND(NOT(ISERROR(MATCH(G117,Condiciones!$F$4:$F$69,0))),NOT(ISERROR(MATCH(F117,Condiciones!$D$4:$D$15,0)))),"Si","")</f>
        <v/>
      </c>
      <c r="J117" s="61" t="str">
        <f aca="false">+IF(OR(ISBLANK(D117),ISBLANK(E117),ISBLANK(F117),ISBLANK(G117),ISBLANK(H117)), "",H117*G117*F117*E117/1000000)</f>
        <v/>
      </c>
      <c r="K117" s="62" t="str">
        <f aca="false">+IF(OR(ISBLANK(D117),ISBLANK(E117),ISBLANK(F117),ISBLANK(G117),ISBLANK(H117)), "",(F117/1000*G117/1000*2+H117*G117/1000*2+H117*F117/1000*2)*E117)</f>
        <v/>
      </c>
      <c r="L117" s="1"/>
      <c r="M117" s="3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customFormat="false" ht="15.75" hidden="false" customHeight="true" outlineLevel="0" collapsed="false">
      <c r="A118" s="1"/>
      <c r="B118" s="1" t="n">
        <f aca="false">B117+1</f>
        <v>106</v>
      </c>
      <c r="C118" s="29" t="str">
        <f aca="false">IF(OR(ISBLANK(D118),ISBLANK(E118),ISBLANK(F118),ISBLANK(G118),ISBLANK(H118)),"",B118)</f>
        <v/>
      </c>
      <c r="D118" s="31"/>
      <c r="E118" s="51"/>
      <c r="F118" s="51"/>
      <c r="G118" s="52"/>
      <c r="H118" s="30"/>
      <c r="I118" s="33" t="str">
        <f aca="false">IF(AND(NOT(ISERROR(MATCH(G118,Condiciones!$F$4:$F$69,0))),NOT(ISERROR(MATCH(F118,Condiciones!$D$4:$D$15,0)))),"Si","")</f>
        <v/>
      </c>
      <c r="J118" s="61" t="str">
        <f aca="false">+IF(OR(ISBLANK(D118),ISBLANK(E118),ISBLANK(F118),ISBLANK(G118),ISBLANK(H118)), "",H118*G118*F118*E118/1000000)</f>
        <v/>
      </c>
      <c r="K118" s="62" t="str">
        <f aca="false">+IF(OR(ISBLANK(D118),ISBLANK(E118),ISBLANK(F118),ISBLANK(G118),ISBLANK(H118)), "",(F118/1000*G118/1000*2+H118*G118/1000*2+H118*F118/1000*2)*E118)</f>
        <v/>
      </c>
      <c r="L118" s="1"/>
      <c r="M118" s="3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customFormat="false" ht="15.75" hidden="false" customHeight="true" outlineLevel="0" collapsed="false">
      <c r="A119" s="1"/>
      <c r="B119" s="1" t="n">
        <f aca="false">B118+1</f>
        <v>107</v>
      </c>
      <c r="C119" s="29" t="str">
        <f aca="false">IF(OR(ISBLANK(D119),ISBLANK(E119),ISBLANK(F119),ISBLANK(G119),ISBLANK(H119)),"",B119)</f>
        <v/>
      </c>
      <c r="D119" s="31"/>
      <c r="E119" s="51"/>
      <c r="F119" s="51"/>
      <c r="G119" s="52"/>
      <c r="H119" s="30"/>
      <c r="I119" s="33" t="str">
        <f aca="false">IF(AND(NOT(ISERROR(MATCH(G119,Condiciones!$F$4:$F$69,0))),NOT(ISERROR(MATCH(F119,Condiciones!$D$4:$D$15,0)))),"Si","")</f>
        <v/>
      </c>
      <c r="J119" s="61" t="str">
        <f aca="false">+IF(OR(ISBLANK(D119),ISBLANK(E119),ISBLANK(F119),ISBLANK(G119),ISBLANK(H119)), "",H119*G119*F119*E119/1000000)</f>
        <v/>
      </c>
      <c r="K119" s="62" t="str">
        <f aca="false">+IF(OR(ISBLANK(D119),ISBLANK(E119),ISBLANK(F119),ISBLANK(G119),ISBLANK(H119)), "",(F119/1000*G119/1000*2+H119*G119/1000*2+H119*F119/1000*2)*E119)</f>
        <v/>
      </c>
      <c r="L119" s="1"/>
      <c r="M119" s="3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customFormat="false" ht="15.75" hidden="false" customHeight="true" outlineLevel="0" collapsed="false">
      <c r="A120" s="1"/>
      <c r="B120" s="1" t="n">
        <f aca="false">B119+1</f>
        <v>108</v>
      </c>
      <c r="C120" s="29" t="str">
        <f aca="false">IF(OR(ISBLANK(D120),ISBLANK(E120),ISBLANK(F120),ISBLANK(G120),ISBLANK(H120)),"",B120)</f>
        <v/>
      </c>
      <c r="D120" s="31"/>
      <c r="E120" s="51"/>
      <c r="F120" s="51"/>
      <c r="G120" s="52"/>
      <c r="H120" s="30"/>
      <c r="I120" s="33" t="str">
        <f aca="false">IF(AND(NOT(ISERROR(MATCH(G120,Condiciones!$F$4:$F$69,0))),NOT(ISERROR(MATCH(F120,Condiciones!$D$4:$D$15,0)))),"Si","")</f>
        <v/>
      </c>
      <c r="J120" s="61" t="str">
        <f aca="false">+IF(OR(ISBLANK(D120),ISBLANK(E120),ISBLANK(F120),ISBLANK(G120),ISBLANK(H120)), "",H120*G120*F120*E120/1000000)</f>
        <v/>
      </c>
      <c r="K120" s="62" t="str">
        <f aca="false">+IF(OR(ISBLANK(D120),ISBLANK(E120),ISBLANK(F120),ISBLANK(G120),ISBLANK(H120)), "",(F120/1000*G120/1000*2+H120*G120/1000*2+H120*F120/1000*2)*E120)</f>
        <v/>
      </c>
      <c r="L120" s="1"/>
      <c r="M120" s="3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customFormat="false" ht="15.75" hidden="false" customHeight="true" outlineLevel="0" collapsed="false">
      <c r="A121" s="1"/>
      <c r="B121" s="1" t="n">
        <f aca="false">B120+1</f>
        <v>109</v>
      </c>
      <c r="C121" s="29" t="str">
        <f aca="false">IF(OR(ISBLANK(D121),ISBLANK(E121),ISBLANK(F121),ISBLANK(G121),ISBLANK(H121)),"",B121)</f>
        <v/>
      </c>
      <c r="D121" s="31"/>
      <c r="E121" s="51"/>
      <c r="F121" s="51"/>
      <c r="G121" s="52"/>
      <c r="H121" s="30"/>
      <c r="I121" s="33" t="str">
        <f aca="false">IF(AND(NOT(ISERROR(MATCH(G121,Condiciones!$F$4:$F$69,0))),NOT(ISERROR(MATCH(F121,Condiciones!$D$4:$D$15,0)))),"Si","")</f>
        <v/>
      </c>
      <c r="J121" s="61" t="str">
        <f aca="false">+IF(OR(ISBLANK(D121),ISBLANK(E121),ISBLANK(F121),ISBLANK(G121),ISBLANK(H121)), "",H121*G121*F121*E121/1000000)</f>
        <v/>
      </c>
      <c r="K121" s="62" t="str">
        <f aca="false">+IF(OR(ISBLANK(D121),ISBLANK(E121),ISBLANK(F121),ISBLANK(G121),ISBLANK(H121)), "",(F121/1000*G121/1000*2+H121*G121/1000*2+H121*F121/1000*2)*E121)</f>
        <v/>
      </c>
      <c r="L121" s="1"/>
      <c r="M121" s="3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customFormat="false" ht="15.75" hidden="false" customHeight="true" outlineLevel="0" collapsed="false">
      <c r="A122" s="1"/>
      <c r="B122" s="1" t="n">
        <f aca="false">B121+1</f>
        <v>110</v>
      </c>
      <c r="C122" s="29" t="str">
        <f aca="false">IF(OR(ISBLANK(D122),ISBLANK(E122),ISBLANK(F122),ISBLANK(G122),ISBLANK(H122)),"",B122)</f>
        <v/>
      </c>
      <c r="D122" s="31"/>
      <c r="E122" s="51"/>
      <c r="F122" s="51"/>
      <c r="G122" s="52"/>
      <c r="H122" s="30"/>
      <c r="I122" s="33" t="str">
        <f aca="false">IF(AND(NOT(ISERROR(MATCH(G122,Condiciones!$F$4:$F$69,0))),NOT(ISERROR(MATCH(F122,Condiciones!$D$4:$D$15,0)))),"Si","")</f>
        <v/>
      </c>
      <c r="J122" s="61" t="str">
        <f aca="false">+IF(OR(ISBLANK(D122),ISBLANK(E122),ISBLANK(F122),ISBLANK(G122),ISBLANK(H122)), "",H122*G122*F122*E122/1000000)</f>
        <v/>
      </c>
      <c r="K122" s="62" t="str">
        <f aca="false">+IF(OR(ISBLANK(D122),ISBLANK(E122),ISBLANK(F122),ISBLANK(G122),ISBLANK(H122)), "",(F122/1000*G122/1000*2+H122*G122/1000*2+H122*F122/1000*2)*E122)</f>
        <v/>
      </c>
      <c r="L122" s="1"/>
      <c r="M122" s="3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customFormat="false" ht="15.75" hidden="false" customHeight="true" outlineLevel="0" collapsed="false">
      <c r="A123" s="1"/>
      <c r="B123" s="1" t="n">
        <f aca="false">B122+1</f>
        <v>111</v>
      </c>
      <c r="C123" s="29" t="str">
        <f aca="false">IF(OR(ISBLANK(D123),ISBLANK(E123),ISBLANK(F123),ISBLANK(G123),ISBLANK(H123)),"",B123)</f>
        <v/>
      </c>
      <c r="D123" s="31"/>
      <c r="E123" s="51"/>
      <c r="F123" s="51"/>
      <c r="G123" s="52"/>
      <c r="H123" s="30"/>
      <c r="I123" s="33" t="str">
        <f aca="false">IF(AND(NOT(ISERROR(MATCH(G123,Condiciones!$F$4:$F$69,0))),NOT(ISERROR(MATCH(F123,Condiciones!$D$4:$D$15,0)))),"Si","")</f>
        <v/>
      </c>
      <c r="J123" s="61" t="str">
        <f aca="false">+IF(OR(ISBLANK(D123),ISBLANK(E123),ISBLANK(F123),ISBLANK(G123),ISBLANK(H123)), "",H123*G123*F123*E123/1000000)</f>
        <v/>
      </c>
      <c r="K123" s="62" t="str">
        <f aca="false">+IF(OR(ISBLANK(D123),ISBLANK(E123),ISBLANK(F123),ISBLANK(G123),ISBLANK(H123)), "",(F123/1000*G123/1000*2+H123*G123/1000*2+H123*F123/1000*2)*E123)</f>
        <v/>
      </c>
      <c r="L123" s="1"/>
      <c r="M123" s="3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customFormat="false" ht="15.75" hidden="false" customHeight="true" outlineLevel="0" collapsed="false">
      <c r="A124" s="1"/>
      <c r="B124" s="1" t="n">
        <f aca="false">B123+1</f>
        <v>112</v>
      </c>
      <c r="C124" s="29" t="str">
        <f aca="false">IF(OR(ISBLANK(D124),ISBLANK(E124),ISBLANK(F124),ISBLANK(G124),ISBLANK(H124)),"",B124)</f>
        <v/>
      </c>
      <c r="D124" s="31"/>
      <c r="E124" s="51"/>
      <c r="F124" s="51"/>
      <c r="G124" s="52"/>
      <c r="H124" s="30"/>
      <c r="I124" s="33" t="str">
        <f aca="false">IF(AND(NOT(ISERROR(MATCH(G124,Condiciones!$F$4:$F$69,0))),NOT(ISERROR(MATCH(F124,Condiciones!$D$4:$D$15,0)))),"Si","")</f>
        <v/>
      </c>
      <c r="J124" s="61" t="str">
        <f aca="false">+IF(OR(ISBLANK(D124),ISBLANK(E124),ISBLANK(F124),ISBLANK(G124),ISBLANK(H124)), "",H124*G124*F124*E124/1000000)</f>
        <v/>
      </c>
      <c r="K124" s="62" t="str">
        <f aca="false">+IF(OR(ISBLANK(D124),ISBLANK(E124),ISBLANK(F124),ISBLANK(G124),ISBLANK(H124)), "",(F124/1000*G124/1000*2+H124*G124/1000*2+H124*F124/1000*2)*E124)</f>
        <v/>
      </c>
      <c r="L124" s="1"/>
      <c r="M124" s="3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customFormat="false" ht="15.75" hidden="false" customHeight="true" outlineLevel="0" collapsed="false">
      <c r="A125" s="1"/>
      <c r="B125" s="1" t="n">
        <f aca="false">B124+1</f>
        <v>113</v>
      </c>
      <c r="C125" s="29" t="str">
        <f aca="false">IF(OR(ISBLANK(D125),ISBLANK(E125),ISBLANK(F125),ISBLANK(G125),ISBLANK(H125)),"",B125)</f>
        <v/>
      </c>
      <c r="D125" s="31"/>
      <c r="E125" s="51"/>
      <c r="F125" s="51"/>
      <c r="G125" s="52"/>
      <c r="H125" s="30"/>
      <c r="I125" s="33" t="str">
        <f aca="false">IF(AND(NOT(ISERROR(MATCH(G125,Condiciones!$F$4:$F$69,0))),NOT(ISERROR(MATCH(F125,Condiciones!$D$4:$D$15,0)))),"Si","")</f>
        <v/>
      </c>
      <c r="J125" s="61" t="str">
        <f aca="false">+IF(OR(ISBLANK(D125),ISBLANK(E125),ISBLANK(F125),ISBLANK(G125),ISBLANK(H125)), "",H125*G125*F125*E125/1000000)</f>
        <v/>
      </c>
      <c r="K125" s="62" t="str">
        <f aca="false">+IF(OR(ISBLANK(D125),ISBLANK(E125),ISBLANK(F125),ISBLANK(G125),ISBLANK(H125)), "",(F125/1000*G125/1000*2+H125*G125/1000*2+H125*F125/1000*2)*E125)</f>
        <v/>
      </c>
      <c r="L125" s="1"/>
      <c r="M125" s="3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customFormat="false" ht="15.75" hidden="false" customHeight="true" outlineLevel="0" collapsed="false">
      <c r="A126" s="1"/>
      <c r="B126" s="1" t="n">
        <f aca="false">B125+1</f>
        <v>114</v>
      </c>
      <c r="C126" s="29" t="str">
        <f aca="false">IF(OR(ISBLANK(D126),ISBLANK(E126),ISBLANK(F126),ISBLANK(G126),ISBLANK(H126)),"",B126)</f>
        <v/>
      </c>
      <c r="D126" s="31"/>
      <c r="E126" s="51"/>
      <c r="F126" s="51"/>
      <c r="G126" s="52"/>
      <c r="H126" s="30"/>
      <c r="I126" s="33" t="str">
        <f aca="false">IF(AND(NOT(ISERROR(MATCH(G126,Condiciones!$F$4:$F$69,0))),NOT(ISERROR(MATCH(F126,Condiciones!$D$4:$D$15,0)))),"Si","")</f>
        <v/>
      </c>
      <c r="J126" s="61" t="str">
        <f aca="false">+IF(OR(ISBLANK(D126),ISBLANK(E126),ISBLANK(F126),ISBLANK(G126),ISBLANK(H126)), "",H126*G126*F126*E126/1000000)</f>
        <v/>
      </c>
      <c r="K126" s="62" t="str">
        <f aca="false">+IF(OR(ISBLANK(D126),ISBLANK(E126),ISBLANK(F126),ISBLANK(G126),ISBLANK(H126)), "",(F126/1000*G126/1000*2+H126*G126/1000*2+H126*F126/1000*2)*E126)</f>
        <v/>
      </c>
      <c r="L126" s="1"/>
      <c r="M126" s="3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customFormat="false" ht="15.75" hidden="false" customHeight="true" outlineLevel="0" collapsed="false">
      <c r="A127" s="1"/>
      <c r="B127" s="1" t="n">
        <f aca="false">B126+1</f>
        <v>115</v>
      </c>
      <c r="C127" s="29" t="str">
        <f aca="false">IF(OR(ISBLANK(D127),ISBLANK(E127),ISBLANK(F127),ISBLANK(G127),ISBLANK(H127)),"",B127)</f>
        <v/>
      </c>
      <c r="D127" s="31"/>
      <c r="E127" s="51"/>
      <c r="F127" s="51"/>
      <c r="G127" s="52"/>
      <c r="H127" s="30"/>
      <c r="I127" s="33" t="str">
        <f aca="false">IF(AND(NOT(ISERROR(MATCH(G127,Condiciones!$F$4:$F$69,0))),NOT(ISERROR(MATCH(F127,Condiciones!$D$4:$D$15,0)))),"Si","")</f>
        <v/>
      </c>
      <c r="J127" s="61" t="str">
        <f aca="false">+IF(OR(ISBLANK(D127),ISBLANK(E127),ISBLANK(F127),ISBLANK(G127),ISBLANK(H127)), "",H127*G127*F127*E127/1000000)</f>
        <v/>
      </c>
      <c r="K127" s="62" t="str">
        <f aca="false">+IF(OR(ISBLANK(D127),ISBLANK(E127),ISBLANK(F127),ISBLANK(G127),ISBLANK(H127)), "",(F127/1000*G127/1000*2+H127*G127/1000*2+H127*F127/1000*2)*E127)</f>
        <v/>
      </c>
      <c r="L127" s="1"/>
      <c r="M127" s="3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customFormat="false" ht="15.75" hidden="false" customHeight="true" outlineLevel="0" collapsed="false">
      <c r="A128" s="1"/>
      <c r="B128" s="1" t="n">
        <f aca="false">B127+1</f>
        <v>116</v>
      </c>
      <c r="C128" s="29" t="str">
        <f aca="false">IF(OR(ISBLANK(D128),ISBLANK(E128),ISBLANK(F128),ISBLANK(G128),ISBLANK(H128)),"",B128)</f>
        <v/>
      </c>
      <c r="D128" s="31"/>
      <c r="E128" s="51"/>
      <c r="F128" s="51"/>
      <c r="G128" s="52"/>
      <c r="H128" s="30"/>
      <c r="I128" s="33" t="str">
        <f aca="false">IF(AND(NOT(ISERROR(MATCH(G128,Condiciones!$F$4:$F$69,0))),NOT(ISERROR(MATCH(F128,Condiciones!$D$4:$D$15,0)))),"Si","")</f>
        <v/>
      </c>
      <c r="J128" s="61" t="str">
        <f aca="false">+IF(OR(ISBLANK(D128),ISBLANK(E128),ISBLANK(F128),ISBLANK(G128),ISBLANK(H128)), "",H128*G128*F128*E128/1000000)</f>
        <v/>
      </c>
      <c r="K128" s="62" t="str">
        <f aca="false">+IF(OR(ISBLANK(D128),ISBLANK(E128),ISBLANK(F128),ISBLANK(G128),ISBLANK(H128)), "",(F128/1000*G128/1000*2+H128*G128/1000*2+H128*F128/1000*2)*E128)</f>
        <v/>
      </c>
      <c r="L128" s="1"/>
      <c r="M128" s="3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customFormat="false" ht="15.75" hidden="false" customHeight="true" outlineLevel="0" collapsed="false">
      <c r="A129" s="1"/>
      <c r="B129" s="1" t="n">
        <f aca="false">B128+1</f>
        <v>117</v>
      </c>
      <c r="C129" s="29" t="str">
        <f aca="false">IF(OR(ISBLANK(D129),ISBLANK(E129),ISBLANK(F129),ISBLANK(G129),ISBLANK(H129)),"",B129)</f>
        <v/>
      </c>
      <c r="D129" s="31"/>
      <c r="E129" s="51"/>
      <c r="F129" s="51"/>
      <c r="G129" s="52"/>
      <c r="H129" s="30"/>
      <c r="I129" s="33" t="str">
        <f aca="false">IF(AND(NOT(ISERROR(MATCH(G129,Condiciones!$F$4:$F$69,0))),NOT(ISERROR(MATCH(F129,Condiciones!$D$4:$D$15,0)))),"Si","")</f>
        <v/>
      </c>
      <c r="J129" s="61" t="str">
        <f aca="false">+IF(OR(ISBLANK(D129),ISBLANK(E129),ISBLANK(F129),ISBLANK(G129),ISBLANK(H129)), "",H129*G129*F129*E129/1000000)</f>
        <v/>
      </c>
      <c r="K129" s="62" t="str">
        <f aca="false">+IF(OR(ISBLANK(D129),ISBLANK(E129),ISBLANK(F129),ISBLANK(G129),ISBLANK(H129)), "",(F129/1000*G129/1000*2+H129*G129/1000*2+H129*F129/1000*2)*E129)</f>
        <v/>
      </c>
      <c r="L129" s="1"/>
      <c r="M129" s="3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customFormat="false" ht="15.75" hidden="false" customHeight="true" outlineLevel="0" collapsed="false">
      <c r="A130" s="1"/>
      <c r="B130" s="1" t="n">
        <f aca="false">B129+1</f>
        <v>118</v>
      </c>
      <c r="C130" s="29" t="str">
        <f aca="false">IF(OR(ISBLANK(D130),ISBLANK(E130),ISBLANK(F130),ISBLANK(G130),ISBLANK(H130)),"",B130)</f>
        <v/>
      </c>
      <c r="D130" s="31"/>
      <c r="E130" s="51"/>
      <c r="F130" s="51"/>
      <c r="G130" s="52"/>
      <c r="H130" s="30"/>
      <c r="I130" s="33" t="str">
        <f aca="false">IF(AND(NOT(ISERROR(MATCH(G130,Condiciones!$F$4:$F$69,0))),NOT(ISERROR(MATCH(F130,Condiciones!$D$4:$D$15,0)))),"Si","")</f>
        <v/>
      </c>
      <c r="J130" s="61" t="str">
        <f aca="false">+IF(OR(ISBLANK(D130),ISBLANK(E130),ISBLANK(F130),ISBLANK(G130),ISBLANK(H130)), "",H130*G130*F130*E130/1000000)</f>
        <v/>
      </c>
      <c r="K130" s="62" t="str">
        <f aca="false">+IF(OR(ISBLANK(D130),ISBLANK(E130),ISBLANK(F130),ISBLANK(G130),ISBLANK(H130)), "",(F130/1000*G130/1000*2+H130*G130/1000*2+H130*F130/1000*2)*E130)</f>
        <v/>
      </c>
      <c r="L130" s="1"/>
      <c r="M130" s="3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customFormat="false" ht="15.75" hidden="false" customHeight="true" outlineLevel="0" collapsed="false">
      <c r="A131" s="1"/>
      <c r="B131" s="1" t="n">
        <f aca="false">B130+1</f>
        <v>119</v>
      </c>
      <c r="C131" s="29" t="str">
        <f aca="false">IF(OR(ISBLANK(D131),ISBLANK(E131),ISBLANK(F131),ISBLANK(G131),ISBLANK(H131)),"",B131)</f>
        <v/>
      </c>
      <c r="D131" s="31"/>
      <c r="E131" s="51"/>
      <c r="F131" s="51"/>
      <c r="G131" s="52"/>
      <c r="H131" s="30"/>
      <c r="I131" s="33" t="str">
        <f aca="false">IF(AND(NOT(ISERROR(MATCH(G131,Condiciones!$F$4:$F$69,0))),NOT(ISERROR(MATCH(F131,Condiciones!$D$4:$D$15,0)))),"Si","")</f>
        <v/>
      </c>
      <c r="J131" s="61" t="str">
        <f aca="false">+IF(OR(ISBLANK(D131),ISBLANK(E131),ISBLANK(F131),ISBLANK(G131),ISBLANK(H131)), "",H131*G131*F131*E131/1000000)</f>
        <v/>
      </c>
      <c r="K131" s="62" t="str">
        <f aca="false">+IF(OR(ISBLANK(D131),ISBLANK(E131),ISBLANK(F131),ISBLANK(G131),ISBLANK(H131)), "",(F131/1000*G131/1000*2+H131*G131/1000*2+H131*F131/1000*2)*E131)</f>
        <v/>
      </c>
      <c r="L131" s="1"/>
      <c r="M131" s="3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customFormat="false" ht="15.75" hidden="false" customHeight="true" outlineLevel="0" collapsed="false">
      <c r="A132" s="1"/>
      <c r="B132" s="1" t="n">
        <f aca="false">B131+1</f>
        <v>120</v>
      </c>
      <c r="C132" s="29" t="str">
        <f aca="false">IF(OR(ISBLANK(D132),ISBLANK(E132),ISBLANK(F132),ISBLANK(G132),ISBLANK(H132)),"",B132)</f>
        <v/>
      </c>
      <c r="D132" s="31"/>
      <c r="E132" s="51"/>
      <c r="F132" s="51"/>
      <c r="G132" s="52"/>
      <c r="H132" s="30"/>
      <c r="I132" s="33" t="str">
        <f aca="false">IF(AND(NOT(ISERROR(MATCH(G132,Condiciones!$F$4:$F$69,0))),NOT(ISERROR(MATCH(F132,Condiciones!$D$4:$D$15,0)))),"Si","")</f>
        <v/>
      </c>
      <c r="J132" s="61" t="str">
        <f aca="false">+IF(OR(ISBLANK(D132),ISBLANK(E132),ISBLANK(F132),ISBLANK(G132),ISBLANK(H132)), "",H132*G132*F132*E132/1000000)</f>
        <v/>
      </c>
      <c r="K132" s="62" t="str">
        <f aca="false">+IF(OR(ISBLANK(D132),ISBLANK(E132),ISBLANK(F132),ISBLANK(G132),ISBLANK(H132)), "",(F132/1000*G132/1000*2+H132*G132/1000*2+H132*F132/1000*2)*E132)</f>
        <v/>
      </c>
      <c r="L132" s="1"/>
      <c r="M132" s="3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customFormat="false" ht="15.75" hidden="false" customHeight="true" outlineLevel="0" collapsed="false">
      <c r="A133" s="1"/>
      <c r="B133" s="1" t="n">
        <f aca="false">B132+1</f>
        <v>121</v>
      </c>
      <c r="C133" s="29" t="str">
        <f aca="false">IF(OR(ISBLANK(D133),ISBLANK(E133),ISBLANK(F133),ISBLANK(G133),ISBLANK(H133)),"",B133)</f>
        <v/>
      </c>
      <c r="D133" s="31"/>
      <c r="E133" s="51"/>
      <c r="F133" s="51"/>
      <c r="G133" s="52"/>
      <c r="H133" s="30"/>
      <c r="I133" s="33" t="str">
        <f aca="false">IF(AND(NOT(ISERROR(MATCH(G133,Condiciones!$F$4:$F$69,0))),NOT(ISERROR(MATCH(F133,Condiciones!$D$4:$D$15,0)))),"Si","")</f>
        <v/>
      </c>
      <c r="J133" s="61" t="str">
        <f aca="false">+IF(OR(ISBLANK(D133),ISBLANK(E133),ISBLANK(F133),ISBLANK(G133),ISBLANK(H133)), "",H133*G133*F133*E133/1000000)</f>
        <v/>
      </c>
      <c r="K133" s="62" t="str">
        <f aca="false">+IF(OR(ISBLANK(D133),ISBLANK(E133),ISBLANK(F133),ISBLANK(G133),ISBLANK(H133)), "",(F133/1000*G133/1000*2+H133*G133/1000*2+H133*F133/1000*2)*E133)</f>
        <v/>
      </c>
      <c r="L133" s="1"/>
      <c r="M133" s="3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customFormat="false" ht="15.75" hidden="false" customHeight="true" outlineLevel="0" collapsed="false">
      <c r="A134" s="1"/>
      <c r="B134" s="1" t="n">
        <f aca="false">B133+1</f>
        <v>122</v>
      </c>
      <c r="C134" s="29" t="str">
        <f aca="false">IF(OR(ISBLANK(D134),ISBLANK(E134),ISBLANK(F134),ISBLANK(G134),ISBLANK(H134)),"",B134)</f>
        <v/>
      </c>
      <c r="D134" s="31"/>
      <c r="E134" s="51"/>
      <c r="F134" s="51"/>
      <c r="G134" s="52"/>
      <c r="H134" s="30"/>
      <c r="I134" s="33" t="str">
        <f aca="false">IF(AND(NOT(ISERROR(MATCH(G134,Condiciones!$F$4:$F$69,0))),NOT(ISERROR(MATCH(F134,Condiciones!$D$4:$D$15,0)))),"Si","")</f>
        <v/>
      </c>
      <c r="J134" s="61" t="str">
        <f aca="false">+IF(OR(ISBLANK(D134),ISBLANK(E134),ISBLANK(F134),ISBLANK(G134),ISBLANK(H134)), "",H134*G134*F134*E134/1000000)</f>
        <v/>
      </c>
      <c r="K134" s="62" t="str">
        <f aca="false">+IF(OR(ISBLANK(D134),ISBLANK(E134),ISBLANK(F134),ISBLANK(G134),ISBLANK(H134)), "",(F134/1000*G134/1000*2+H134*G134/1000*2+H134*F134/1000*2)*E134)</f>
        <v/>
      </c>
      <c r="L134" s="1"/>
      <c r="M134" s="3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customFormat="false" ht="15.75" hidden="false" customHeight="true" outlineLevel="0" collapsed="false">
      <c r="A135" s="1"/>
      <c r="B135" s="1" t="n">
        <f aca="false">B134+1</f>
        <v>123</v>
      </c>
      <c r="C135" s="29" t="str">
        <f aca="false">IF(OR(ISBLANK(D135),ISBLANK(E135),ISBLANK(F135),ISBLANK(G135),ISBLANK(H135)),"",B135)</f>
        <v/>
      </c>
      <c r="D135" s="31"/>
      <c r="E135" s="51"/>
      <c r="F135" s="51"/>
      <c r="G135" s="52"/>
      <c r="H135" s="30"/>
      <c r="I135" s="33" t="str">
        <f aca="false">IF(AND(NOT(ISERROR(MATCH(G135,Condiciones!$F$4:$F$69,0))),NOT(ISERROR(MATCH(F135,Condiciones!$D$4:$D$15,0)))),"Si","")</f>
        <v/>
      </c>
      <c r="J135" s="61" t="str">
        <f aca="false">+IF(OR(ISBLANK(D135),ISBLANK(E135),ISBLANK(F135),ISBLANK(G135),ISBLANK(H135)), "",H135*G135*F135*E135/1000000)</f>
        <v/>
      </c>
      <c r="K135" s="62" t="str">
        <f aca="false">+IF(OR(ISBLANK(D135),ISBLANK(E135),ISBLANK(F135),ISBLANK(G135),ISBLANK(H135)), "",(F135/1000*G135/1000*2+H135*G135/1000*2+H135*F135/1000*2)*E135)</f>
        <v/>
      </c>
      <c r="L135" s="1"/>
      <c r="M135" s="3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customFormat="false" ht="15.75" hidden="false" customHeight="true" outlineLevel="0" collapsed="false">
      <c r="A136" s="1"/>
      <c r="B136" s="1" t="n">
        <f aca="false">B135+1</f>
        <v>124</v>
      </c>
      <c r="C136" s="29" t="str">
        <f aca="false">IF(OR(ISBLANK(D136),ISBLANK(E136),ISBLANK(F136),ISBLANK(G136),ISBLANK(H136)),"",B136)</f>
        <v/>
      </c>
      <c r="D136" s="31"/>
      <c r="E136" s="51"/>
      <c r="F136" s="51"/>
      <c r="G136" s="52"/>
      <c r="H136" s="30"/>
      <c r="I136" s="33" t="str">
        <f aca="false">IF(AND(NOT(ISERROR(MATCH(G136,Condiciones!$F$4:$F$69,0))),NOT(ISERROR(MATCH(F136,Condiciones!$D$4:$D$15,0)))),"Si","")</f>
        <v/>
      </c>
      <c r="J136" s="61" t="str">
        <f aca="false">+IF(OR(ISBLANK(D136),ISBLANK(E136),ISBLANK(F136),ISBLANK(G136),ISBLANK(H136)), "",H136*G136*F136*E136/1000000)</f>
        <v/>
      </c>
      <c r="K136" s="62" t="str">
        <f aca="false">+IF(OR(ISBLANK(D136),ISBLANK(E136),ISBLANK(F136),ISBLANK(G136),ISBLANK(H136)), "",(F136/1000*G136/1000*2+H136*G136/1000*2+H136*F136/1000*2)*E136)</f>
        <v/>
      </c>
      <c r="L136" s="1"/>
      <c r="M136" s="3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customFormat="false" ht="15.75" hidden="false" customHeight="true" outlineLevel="0" collapsed="false">
      <c r="A137" s="1"/>
      <c r="B137" s="1" t="n">
        <f aca="false">B136+1</f>
        <v>125</v>
      </c>
      <c r="C137" s="29" t="str">
        <f aca="false">IF(OR(ISBLANK(D137),ISBLANK(E137),ISBLANK(F137),ISBLANK(G137),ISBLANK(H137)),"",B137)</f>
        <v/>
      </c>
      <c r="D137" s="31"/>
      <c r="E137" s="51"/>
      <c r="F137" s="51"/>
      <c r="G137" s="52"/>
      <c r="H137" s="30"/>
      <c r="I137" s="33" t="str">
        <f aca="false">IF(AND(NOT(ISERROR(MATCH(G137,Condiciones!$F$4:$F$69,0))),NOT(ISERROR(MATCH(F137,Condiciones!$D$4:$D$15,0)))),"Si","")</f>
        <v/>
      </c>
      <c r="J137" s="61" t="str">
        <f aca="false">+IF(OR(ISBLANK(D137),ISBLANK(E137),ISBLANK(F137),ISBLANK(G137),ISBLANK(H137)), "",H137*G137*F137*E137/1000000)</f>
        <v/>
      </c>
      <c r="K137" s="62" t="str">
        <f aca="false">+IF(OR(ISBLANK(D137),ISBLANK(E137),ISBLANK(F137),ISBLANK(G137),ISBLANK(H137)), "",(F137/1000*G137/1000*2+H137*G137/1000*2+H137*F137/1000*2)*E137)</f>
        <v/>
      </c>
      <c r="L137" s="1"/>
      <c r="M137" s="3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customFormat="false" ht="15.75" hidden="false" customHeight="true" outlineLevel="0" collapsed="false">
      <c r="A138" s="1"/>
      <c r="B138" s="1" t="n">
        <f aca="false">B137+1</f>
        <v>126</v>
      </c>
      <c r="C138" s="29" t="str">
        <f aca="false">IF(OR(ISBLANK(D138),ISBLANK(E138),ISBLANK(F138),ISBLANK(G138),ISBLANK(H138)),"",B138)</f>
        <v/>
      </c>
      <c r="D138" s="31"/>
      <c r="E138" s="51"/>
      <c r="F138" s="51"/>
      <c r="G138" s="52"/>
      <c r="H138" s="30"/>
      <c r="I138" s="33" t="str">
        <f aca="false">IF(AND(NOT(ISERROR(MATCH(G138,Condiciones!$F$4:$F$69,0))),NOT(ISERROR(MATCH(F138,Condiciones!$D$4:$D$15,0)))),"Si","")</f>
        <v/>
      </c>
      <c r="J138" s="61" t="str">
        <f aca="false">+IF(OR(ISBLANK(D138),ISBLANK(E138),ISBLANK(F138),ISBLANK(G138),ISBLANK(H138)), "",H138*G138*F138*E138/1000000)</f>
        <v/>
      </c>
      <c r="K138" s="62" t="str">
        <f aca="false">+IF(OR(ISBLANK(D138),ISBLANK(E138),ISBLANK(F138),ISBLANK(G138),ISBLANK(H138)), "",(F138/1000*G138/1000*2+H138*G138/1000*2+H138*F138/1000*2)*E138)</f>
        <v/>
      </c>
      <c r="L138" s="1"/>
      <c r="M138" s="3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customFormat="false" ht="15.75" hidden="false" customHeight="true" outlineLevel="0" collapsed="false">
      <c r="A139" s="1"/>
      <c r="B139" s="1" t="n">
        <f aca="false">B138+1</f>
        <v>127</v>
      </c>
      <c r="C139" s="29" t="str">
        <f aca="false">IF(OR(ISBLANK(D139),ISBLANK(E139),ISBLANK(F139),ISBLANK(G139),ISBLANK(H139)),"",B139)</f>
        <v/>
      </c>
      <c r="D139" s="31"/>
      <c r="E139" s="51"/>
      <c r="F139" s="51"/>
      <c r="G139" s="52"/>
      <c r="H139" s="30"/>
      <c r="I139" s="33" t="str">
        <f aca="false">IF(AND(NOT(ISERROR(MATCH(G139,Condiciones!$F$4:$F$69,0))),NOT(ISERROR(MATCH(F139,Condiciones!$D$4:$D$15,0)))),"Si","")</f>
        <v/>
      </c>
      <c r="J139" s="61" t="str">
        <f aca="false">+IF(OR(ISBLANK(D139),ISBLANK(E139),ISBLANK(F139),ISBLANK(G139),ISBLANK(H139)), "",H139*G139*F139*E139/1000000)</f>
        <v/>
      </c>
      <c r="K139" s="62" t="str">
        <f aca="false">+IF(OR(ISBLANK(D139),ISBLANK(E139),ISBLANK(F139),ISBLANK(G139),ISBLANK(H139)), "",(F139/1000*G139/1000*2+H139*G139/1000*2+H139*F139/1000*2)*E139)</f>
        <v/>
      </c>
      <c r="L139" s="1"/>
      <c r="M139" s="3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customFormat="false" ht="15.75" hidden="false" customHeight="true" outlineLevel="0" collapsed="false">
      <c r="A140" s="1"/>
      <c r="B140" s="1" t="n">
        <f aca="false">B139+1</f>
        <v>128</v>
      </c>
      <c r="C140" s="29" t="str">
        <f aca="false">IF(OR(ISBLANK(D140),ISBLANK(E140),ISBLANK(F140),ISBLANK(G140),ISBLANK(H140)),"",B140)</f>
        <v/>
      </c>
      <c r="D140" s="31"/>
      <c r="E140" s="51"/>
      <c r="F140" s="51"/>
      <c r="G140" s="52"/>
      <c r="H140" s="30"/>
      <c r="I140" s="33" t="str">
        <f aca="false">IF(AND(NOT(ISERROR(MATCH(G140,Condiciones!$F$4:$F$69,0))),NOT(ISERROR(MATCH(F140,Condiciones!$D$4:$D$15,0)))),"Si","")</f>
        <v/>
      </c>
      <c r="J140" s="61" t="str">
        <f aca="false">+IF(OR(ISBLANK(D140),ISBLANK(E140),ISBLANK(F140),ISBLANK(G140),ISBLANK(H140)), "",H140*G140*F140*E140/1000000)</f>
        <v/>
      </c>
      <c r="K140" s="62" t="str">
        <f aca="false">+IF(OR(ISBLANK(D140),ISBLANK(E140),ISBLANK(F140),ISBLANK(G140),ISBLANK(H140)), "",(F140/1000*G140/1000*2+H140*G140/1000*2+H140*F140/1000*2)*E140)</f>
        <v/>
      </c>
      <c r="L140" s="1"/>
      <c r="M140" s="3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customFormat="false" ht="15.75" hidden="false" customHeight="true" outlineLevel="0" collapsed="false">
      <c r="A141" s="1"/>
      <c r="B141" s="1" t="n">
        <f aca="false">B140+1</f>
        <v>129</v>
      </c>
      <c r="C141" s="29" t="str">
        <f aca="false">IF(OR(ISBLANK(D141),ISBLANK(E141),ISBLANK(F141),ISBLANK(G141),ISBLANK(H141)),"",B141)</f>
        <v/>
      </c>
      <c r="D141" s="31"/>
      <c r="E141" s="51"/>
      <c r="F141" s="51"/>
      <c r="G141" s="52"/>
      <c r="H141" s="30"/>
      <c r="I141" s="33" t="str">
        <f aca="false">IF(AND(NOT(ISERROR(MATCH(G141,Condiciones!$F$4:$F$69,0))),NOT(ISERROR(MATCH(F141,Condiciones!$D$4:$D$15,0)))),"Si","")</f>
        <v/>
      </c>
      <c r="J141" s="61" t="str">
        <f aca="false">+IF(OR(ISBLANK(D141),ISBLANK(E141),ISBLANK(F141),ISBLANK(G141),ISBLANK(H141)), "",H141*G141*F141*E141/1000000)</f>
        <v/>
      </c>
      <c r="K141" s="62" t="str">
        <f aca="false">+IF(OR(ISBLANK(D141),ISBLANK(E141),ISBLANK(F141),ISBLANK(G141),ISBLANK(H141)), "",(F141/1000*G141/1000*2+H141*G141/1000*2+H141*F141/1000*2)*E141)</f>
        <v/>
      </c>
      <c r="L141" s="1"/>
      <c r="M141" s="3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customFormat="false" ht="15.75" hidden="false" customHeight="true" outlineLevel="0" collapsed="false">
      <c r="A142" s="1"/>
      <c r="B142" s="1" t="n">
        <f aca="false">B141+1</f>
        <v>130</v>
      </c>
      <c r="C142" s="29" t="str">
        <f aca="false">IF(OR(ISBLANK(D142),ISBLANK(E142),ISBLANK(F142),ISBLANK(G142),ISBLANK(H142)),"",B142)</f>
        <v/>
      </c>
      <c r="D142" s="31"/>
      <c r="E142" s="51"/>
      <c r="F142" s="51"/>
      <c r="G142" s="52"/>
      <c r="H142" s="30"/>
      <c r="I142" s="33" t="str">
        <f aca="false">IF(AND(NOT(ISERROR(MATCH(G142,Condiciones!$F$4:$F$69,0))),NOT(ISERROR(MATCH(F142,Condiciones!$D$4:$D$15,0)))),"Si","")</f>
        <v/>
      </c>
      <c r="J142" s="61" t="str">
        <f aca="false">+IF(OR(ISBLANK(D142),ISBLANK(E142),ISBLANK(F142),ISBLANK(G142),ISBLANK(H142)), "",H142*G142*F142*E142/1000000)</f>
        <v/>
      </c>
      <c r="K142" s="62" t="str">
        <f aca="false">+IF(OR(ISBLANK(D142),ISBLANK(E142),ISBLANK(F142),ISBLANK(G142),ISBLANK(H142)), "",(F142/1000*G142/1000*2+H142*G142/1000*2+H142*F142/1000*2)*E142)</f>
        <v/>
      </c>
      <c r="L142" s="1"/>
      <c r="M142" s="3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customFormat="false" ht="15.75" hidden="false" customHeight="true" outlineLevel="0" collapsed="false">
      <c r="A143" s="1"/>
      <c r="B143" s="1" t="n">
        <f aca="false">B142+1</f>
        <v>131</v>
      </c>
      <c r="C143" s="29" t="str">
        <f aca="false">IF(OR(ISBLANK(D143),ISBLANK(E143),ISBLANK(F143),ISBLANK(G143),ISBLANK(H143)),"",B143)</f>
        <v/>
      </c>
      <c r="D143" s="31"/>
      <c r="E143" s="51"/>
      <c r="F143" s="51"/>
      <c r="G143" s="52"/>
      <c r="H143" s="30"/>
      <c r="I143" s="33" t="str">
        <f aca="false">IF(AND(NOT(ISERROR(MATCH(G143,Condiciones!$F$4:$F$69,0))),NOT(ISERROR(MATCH(F143,Condiciones!$D$4:$D$15,0)))),"Si","")</f>
        <v/>
      </c>
      <c r="J143" s="61" t="str">
        <f aca="false">+IF(OR(ISBLANK(D143),ISBLANK(E143),ISBLANK(F143),ISBLANK(G143),ISBLANK(H143)), "",H143*G143*F143*E143/1000000)</f>
        <v/>
      </c>
      <c r="K143" s="62" t="str">
        <f aca="false">+IF(OR(ISBLANK(D143),ISBLANK(E143),ISBLANK(F143),ISBLANK(G143),ISBLANK(H143)), "",(F143/1000*G143/1000*2+H143*G143/1000*2+H143*F143/1000*2)*E143)</f>
        <v/>
      </c>
      <c r="L143" s="1"/>
      <c r="M143" s="3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customFormat="false" ht="15.75" hidden="false" customHeight="true" outlineLevel="0" collapsed="false">
      <c r="A144" s="1"/>
      <c r="B144" s="1" t="n">
        <f aca="false">B143+1</f>
        <v>132</v>
      </c>
      <c r="C144" s="29" t="str">
        <f aca="false">IF(OR(ISBLANK(D144),ISBLANK(E144),ISBLANK(F144),ISBLANK(G144),ISBLANK(H144)),"",B144)</f>
        <v/>
      </c>
      <c r="D144" s="31"/>
      <c r="E144" s="51"/>
      <c r="F144" s="51"/>
      <c r="G144" s="52"/>
      <c r="H144" s="30"/>
      <c r="I144" s="33" t="str">
        <f aca="false">IF(AND(NOT(ISERROR(MATCH(G144,Condiciones!$F$4:$F$69,0))),NOT(ISERROR(MATCH(F144,Condiciones!$D$4:$D$15,0)))),"Si","")</f>
        <v/>
      </c>
      <c r="J144" s="61" t="str">
        <f aca="false">+IF(OR(ISBLANK(D144),ISBLANK(E144),ISBLANK(F144),ISBLANK(G144),ISBLANK(H144)), "",H144*G144*F144*E144/1000000)</f>
        <v/>
      </c>
      <c r="K144" s="62" t="str">
        <f aca="false">+IF(OR(ISBLANK(D144),ISBLANK(E144),ISBLANK(F144),ISBLANK(G144),ISBLANK(H144)), "",(F144/1000*G144/1000*2+H144*G144/1000*2+H144*F144/1000*2)*E144)</f>
        <v/>
      </c>
      <c r="L144" s="1"/>
      <c r="M144" s="3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customFormat="false" ht="15.75" hidden="false" customHeight="true" outlineLevel="0" collapsed="false">
      <c r="A145" s="1"/>
      <c r="B145" s="1" t="n">
        <f aca="false">B144+1</f>
        <v>133</v>
      </c>
      <c r="C145" s="29" t="str">
        <f aca="false">IF(OR(ISBLANK(D145),ISBLANK(E145),ISBLANK(F145),ISBLANK(G145),ISBLANK(H145)),"",B145)</f>
        <v/>
      </c>
      <c r="D145" s="31"/>
      <c r="E145" s="51"/>
      <c r="F145" s="51"/>
      <c r="G145" s="52"/>
      <c r="H145" s="30"/>
      <c r="I145" s="33" t="str">
        <f aca="false">IF(AND(NOT(ISERROR(MATCH(G145,Condiciones!$F$4:$F$69,0))),NOT(ISERROR(MATCH(F145,Condiciones!$D$4:$D$15,0)))),"Si","")</f>
        <v/>
      </c>
      <c r="J145" s="61" t="str">
        <f aca="false">+IF(OR(ISBLANK(D145),ISBLANK(E145),ISBLANK(F145),ISBLANK(G145),ISBLANK(H145)), "",H145*G145*F145*E145/1000000)</f>
        <v/>
      </c>
      <c r="K145" s="62" t="str">
        <f aca="false">+IF(OR(ISBLANK(D145),ISBLANK(E145),ISBLANK(F145),ISBLANK(G145),ISBLANK(H145)), "",(F145/1000*G145/1000*2+H145*G145/1000*2+H145*F145/1000*2)*E145)</f>
        <v/>
      </c>
      <c r="L145" s="1"/>
      <c r="M145" s="3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customFormat="false" ht="15.75" hidden="false" customHeight="true" outlineLevel="0" collapsed="false">
      <c r="A146" s="1"/>
      <c r="B146" s="1" t="n">
        <f aca="false">B145+1</f>
        <v>134</v>
      </c>
      <c r="C146" s="29" t="str">
        <f aca="false">IF(OR(ISBLANK(D146),ISBLANK(E146),ISBLANK(F146),ISBLANK(G146),ISBLANK(H146)),"",B146)</f>
        <v/>
      </c>
      <c r="D146" s="31"/>
      <c r="E146" s="51"/>
      <c r="F146" s="51"/>
      <c r="G146" s="52"/>
      <c r="H146" s="30"/>
      <c r="I146" s="33" t="str">
        <f aca="false">IF(AND(NOT(ISERROR(MATCH(G146,Condiciones!$F$4:$F$69,0))),NOT(ISERROR(MATCH(F146,Condiciones!$D$4:$D$15,0)))),"Si","")</f>
        <v/>
      </c>
      <c r="J146" s="61" t="str">
        <f aca="false">+IF(OR(ISBLANK(D146),ISBLANK(E146),ISBLANK(F146),ISBLANK(G146),ISBLANK(H146)), "",H146*G146*F146*E146/1000000)</f>
        <v/>
      </c>
      <c r="K146" s="62" t="str">
        <f aca="false">+IF(OR(ISBLANK(D146),ISBLANK(E146),ISBLANK(F146),ISBLANK(G146),ISBLANK(H146)), "",(F146/1000*G146/1000*2+H146*G146/1000*2+H146*F146/1000*2)*E146)</f>
        <v/>
      </c>
      <c r="L146" s="1"/>
      <c r="M146" s="3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customFormat="false" ht="15.75" hidden="false" customHeight="true" outlineLevel="0" collapsed="false">
      <c r="A147" s="1"/>
      <c r="B147" s="1" t="n">
        <f aca="false">B146+1</f>
        <v>135</v>
      </c>
      <c r="C147" s="29" t="str">
        <f aca="false">IF(OR(ISBLANK(D147),ISBLANK(E147),ISBLANK(F147),ISBLANK(G147),ISBLANK(H147)),"",B147)</f>
        <v/>
      </c>
      <c r="D147" s="31"/>
      <c r="E147" s="51"/>
      <c r="F147" s="51"/>
      <c r="G147" s="52"/>
      <c r="H147" s="30"/>
      <c r="I147" s="33" t="str">
        <f aca="false">IF(AND(NOT(ISERROR(MATCH(G147,Condiciones!$F$4:$F$69,0))),NOT(ISERROR(MATCH(F147,Condiciones!$D$4:$D$15,0)))),"Si","")</f>
        <v/>
      </c>
      <c r="J147" s="61" t="str">
        <f aca="false">+IF(OR(ISBLANK(D147),ISBLANK(E147),ISBLANK(F147),ISBLANK(G147),ISBLANK(H147)), "",H147*G147*F147*E147/1000000)</f>
        <v/>
      </c>
      <c r="K147" s="62" t="str">
        <f aca="false">+IF(OR(ISBLANK(D147),ISBLANK(E147),ISBLANK(F147),ISBLANK(G147),ISBLANK(H147)), "",(F147/1000*G147/1000*2+H147*G147/1000*2+H147*F147/1000*2)*E147)</f>
        <v/>
      </c>
      <c r="L147" s="1"/>
      <c r="M147" s="3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customFormat="false" ht="15.75" hidden="false" customHeight="true" outlineLevel="0" collapsed="false">
      <c r="A148" s="1"/>
      <c r="B148" s="1" t="n">
        <f aca="false">B147+1</f>
        <v>136</v>
      </c>
      <c r="C148" s="29" t="str">
        <f aca="false">IF(OR(ISBLANK(D148),ISBLANK(E148),ISBLANK(F148),ISBLANK(G148),ISBLANK(H148)),"",B148)</f>
        <v/>
      </c>
      <c r="D148" s="31"/>
      <c r="E148" s="51"/>
      <c r="F148" s="51"/>
      <c r="G148" s="52"/>
      <c r="H148" s="30"/>
      <c r="I148" s="33" t="str">
        <f aca="false">IF(AND(NOT(ISERROR(MATCH(G148,Condiciones!$F$4:$F$69,0))),NOT(ISERROR(MATCH(F148,Condiciones!$D$4:$D$15,0)))),"Si","")</f>
        <v/>
      </c>
      <c r="J148" s="61" t="str">
        <f aca="false">+IF(OR(ISBLANK(D148),ISBLANK(E148),ISBLANK(F148),ISBLANK(G148),ISBLANK(H148)), "",H148*G148*F148*E148/1000000)</f>
        <v/>
      </c>
      <c r="K148" s="62" t="str">
        <f aca="false">+IF(OR(ISBLANK(D148),ISBLANK(E148),ISBLANK(F148),ISBLANK(G148),ISBLANK(H148)), "",(F148/1000*G148/1000*2+H148*G148/1000*2+H148*F148/1000*2)*E148)</f>
        <v/>
      </c>
      <c r="L148" s="1"/>
      <c r="M148" s="3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customFormat="false" ht="15.75" hidden="false" customHeight="true" outlineLevel="0" collapsed="false">
      <c r="A149" s="1"/>
      <c r="B149" s="1" t="n">
        <f aca="false">B148+1</f>
        <v>137</v>
      </c>
      <c r="C149" s="29" t="str">
        <f aca="false">IF(OR(ISBLANK(D149),ISBLANK(E149),ISBLANK(F149),ISBLANK(G149),ISBLANK(H149)),"",B149)</f>
        <v/>
      </c>
      <c r="D149" s="31"/>
      <c r="E149" s="51"/>
      <c r="F149" s="51"/>
      <c r="G149" s="52"/>
      <c r="H149" s="30"/>
      <c r="I149" s="33" t="str">
        <f aca="false">IF(AND(NOT(ISERROR(MATCH(G149,Condiciones!$F$4:$F$69,0))),NOT(ISERROR(MATCH(F149,Condiciones!$D$4:$D$15,0)))),"Si","")</f>
        <v/>
      </c>
      <c r="J149" s="61" t="str">
        <f aca="false">+IF(OR(ISBLANK(D149),ISBLANK(E149),ISBLANK(F149),ISBLANK(G149),ISBLANK(H149)), "",H149*G149*F149*E149/1000000)</f>
        <v/>
      </c>
      <c r="K149" s="62" t="str">
        <f aca="false">+IF(OR(ISBLANK(D149),ISBLANK(E149),ISBLANK(F149),ISBLANK(G149),ISBLANK(H149)), "",(F149/1000*G149/1000*2+H149*G149/1000*2+H149*F149/1000*2)*E149)</f>
        <v/>
      </c>
      <c r="L149" s="1"/>
      <c r="M149" s="3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customFormat="false" ht="15.75" hidden="false" customHeight="true" outlineLevel="0" collapsed="false">
      <c r="A150" s="1"/>
      <c r="B150" s="1" t="n">
        <f aca="false">B149+1</f>
        <v>138</v>
      </c>
      <c r="C150" s="29" t="str">
        <f aca="false">IF(OR(ISBLANK(D150),ISBLANK(E150),ISBLANK(F150),ISBLANK(G150),ISBLANK(H150)),"",B150)</f>
        <v/>
      </c>
      <c r="D150" s="31"/>
      <c r="E150" s="51"/>
      <c r="F150" s="51"/>
      <c r="G150" s="52"/>
      <c r="H150" s="30"/>
      <c r="I150" s="33" t="str">
        <f aca="false">IF(AND(NOT(ISERROR(MATCH(G150,Condiciones!$F$4:$F$69,0))),NOT(ISERROR(MATCH(F150,Condiciones!$D$4:$D$15,0)))),"Si","")</f>
        <v/>
      </c>
      <c r="J150" s="61" t="str">
        <f aca="false">+IF(OR(ISBLANK(D150),ISBLANK(E150),ISBLANK(F150),ISBLANK(G150),ISBLANK(H150)), "",H150*G150*F150*E150/1000000)</f>
        <v/>
      </c>
      <c r="K150" s="62" t="str">
        <f aca="false">+IF(OR(ISBLANK(D150),ISBLANK(E150),ISBLANK(F150),ISBLANK(G150),ISBLANK(H150)), "",(F150/1000*G150/1000*2+H150*G150/1000*2+H150*F150/1000*2)*E150)</f>
        <v/>
      </c>
      <c r="L150" s="1"/>
      <c r="M150" s="3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customFormat="false" ht="15.75" hidden="false" customHeight="true" outlineLevel="0" collapsed="false">
      <c r="A151" s="1"/>
      <c r="B151" s="1" t="n">
        <f aca="false">B150+1</f>
        <v>139</v>
      </c>
      <c r="C151" s="29" t="str">
        <f aca="false">IF(OR(ISBLANK(D151),ISBLANK(E151),ISBLANK(F151),ISBLANK(G151),ISBLANK(H151)),"",B151)</f>
        <v/>
      </c>
      <c r="D151" s="31"/>
      <c r="E151" s="51"/>
      <c r="F151" s="51"/>
      <c r="G151" s="52"/>
      <c r="H151" s="30"/>
      <c r="I151" s="33" t="str">
        <f aca="false">IF(AND(NOT(ISERROR(MATCH(G151,Condiciones!$F$4:$F$69,0))),NOT(ISERROR(MATCH(F151,Condiciones!$D$4:$D$15,0)))),"Si","")</f>
        <v/>
      </c>
      <c r="J151" s="61" t="str">
        <f aca="false">+IF(OR(ISBLANK(D151),ISBLANK(E151),ISBLANK(F151),ISBLANK(G151),ISBLANK(H151)), "",H151*G151*F151*E151/1000000)</f>
        <v/>
      </c>
      <c r="K151" s="62" t="str">
        <f aca="false">+IF(OR(ISBLANK(D151),ISBLANK(E151),ISBLANK(F151),ISBLANK(G151),ISBLANK(H151)), "",(F151/1000*G151/1000*2+H151*G151/1000*2+H151*F151/1000*2)*E151)</f>
        <v/>
      </c>
      <c r="L151" s="1"/>
      <c r="M151" s="3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customFormat="false" ht="15.75" hidden="false" customHeight="true" outlineLevel="0" collapsed="false">
      <c r="A152" s="1"/>
      <c r="B152" s="1" t="n">
        <f aca="false">B151+1</f>
        <v>140</v>
      </c>
      <c r="C152" s="29" t="str">
        <f aca="false">IF(OR(ISBLANK(D152),ISBLANK(E152),ISBLANK(F152),ISBLANK(G152),ISBLANK(H152)),"",B152)</f>
        <v/>
      </c>
      <c r="D152" s="31"/>
      <c r="E152" s="51"/>
      <c r="F152" s="51"/>
      <c r="G152" s="52"/>
      <c r="H152" s="30"/>
      <c r="I152" s="33" t="str">
        <f aca="false">IF(AND(NOT(ISERROR(MATCH(G152,Condiciones!$F$4:$F$69,0))),NOT(ISERROR(MATCH(F152,Condiciones!$D$4:$D$15,0)))),"Si","")</f>
        <v/>
      </c>
      <c r="J152" s="61" t="str">
        <f aca="false">+IF(OR(ISBLANK(D152),ISBLANK(E152),ISBLANK(F152),ISBLANK(G152),ISBLANK(H152)), "",H152*G152*F152*E152/1000000)</f>
        <v/>
      </c>
      <c r="K152" s="62" t="str">
        <f aca="false">+IF(OR(ISBLANK(D152),ISBLANK(E152),ISBLANK(F152),ISBLANK(G152),ISBLANK(H152)), "",(F152/1000*G152/1000*2+H152*G152/1000*2+H152*F152/1000*2)*E152)</f>
        <v/>
      </c>
      <c r="L152" s="1"/>
      <c r="M152" s="3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customFormat="false" ht="15.75" hidden="false" customHeight="true" outlineLevel="0" collapsed="false">
      <c r="A153" s="1"/>
      <c r="B153" s="1" t="n">
        <f aca="false">B152+1</f>
        <v>141</v>
      </c>
      <c r="C153" s="29" t="str">
        <f aca="false">IF(OR(ISBLANK(D153),ISBLANK(E153),ISBLANK(F153),ISBLANK(G153),ISBLANK(H153)),"",B153)</f>
        <v/>
      </c>
      <c r="D153" s="31"/>
      <c r="E153" s="51"/>
      <c r="F153" s="51"/>
      <c r="G153" s="52"/>
      <c r="H153" s="30"/>
      <c r="I153" s="33" t="str">
        <f aca="false">IF(AND(NOT(ISERROR(MATCH(G153,Condiciones!$F$4:$F$69,0))),NOT(ISERROR(MATCH(F153,Condiciones!$D$4:$D$15,0)))),"Si","")</f>
        <v/>
      </c>
      <c r="J153" s="61" t="str">
        <f aca="false">+IF(OR(ISBLANK(D153),ISBLANK(E153),ISBLANK(F153),ISBLANK(G153),ISBLANK(H153)), "",H153*G153*F153*E153/1000000)</f>
        <v/>
      </c>
      <c r="K153" s="62" t="str">
        <f aca="false">+IF(OR(ISBLANK(D153),ISBLANK(E153),ISBLANK(F153),ISBLANK(G153),ISBLANK(H153)), "",(F153/1000*G153/1000*2+H153*G153/1000*2+H153*F153/1000*2)*E153)</f>
        <v/>
      </c>
      <c r="L153" s="1"/>
      <c r="M153" s="3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customFormat="false" ht="15.75" hidden="false" customHeight="true" outlineLevel="0" collapsed="false">
      <c r="A154" s="1"/>
      <c r="B154" s="1" t="n">
        <f aca="false">B153+1</f>
        <v>142</v>
      </c>
      <c r="C154" s="29" t="str">
        <f aca="false">IF(OR(ISBLANK(D154),ISBLANK(E154),ISBLANK(F154),ISBLANK(G154),ISBLANK(H154)),"",B154)</f>
        <v/>
      </c>
      <c r="D154" s="31"/>
      <c r="E154" s="51"/>
      <c r="F154" s="51"/>
      <c r="G154" s="52"/>
      <c r="H154" s="30"/>
      <c r="I154" s="33" t="str">
        <f aca="false">IF(AND(NOT(ISERROR(MATCH(G154,Condiciones!$F$4:$F$69,0))),NOT(ISERROR(MATCH(F154,Condiciones!$D$4:$D$15,0)))),"Si","")</f>
        <v/>
      </c>
      <c r="J154" s="61" t="str">
        <f aca="false">+IF(OR(ISBLANK(D154),ISBLANK(E154),ISBLANK(F154),ISBLANK(G154),ISBLANK(H154)), "",H154*G154*F154*E154/1000000)</f>
        <v/>
      </c>
      <c r="K154" s="62" t="str">
        <f aca="false">+IF(OR(ISBLANK(D154),ISBLANK(E154),ISBLANK(F154),ISBLANK(G154),ISBLANK(H154)), "",(F154/1000*G154/1000*2+H154*G154/1000*2+H154*F154/1000*2)*E154)</f>
        <v/>
      </c>
      <c r="L154" s="1"/>
      <c r="M154" s="3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customFormat="false" ht="15.75" hidden="false" customHeight="true" outlineLevel="0" collapsed="false">
      <c r="A155" s="1"/>
      <c r="B155" s="1" t="n">
        <f aca="false">B154+1</f>
        <v>143</v>
      </c>
      <c r="C155" s="29" t="str">
        <f aca="false">IF(OR(ISBLANK(D155),ISBLANK(E155),ISBLANK(F155),ISBLANK(G155),ISBLANK(H155)),"",B155)</f>
        <v/>
      </c>
      <c r="D155" s="31"/>
      <c r="E155" s="51"/>
      <c r="F155" s="51"/>
      <c r="G155" s="52"/>
      <c r="H155" s="30"/>
      <c r="I155" s="33" t="str">
        <f aca="false">IF(AND(NOT(ISERROR(MATCH(G155,Condiciones!$F$4:$F$69,0))),NOT(ISERROR(MATCH(F155,Condiciones!$D$4:$D$15,0)))),"Si","")</f>
        <v/>
      </c>
      <c r="J155" s="61" t="str">
        <f aca="false">+IF(OR(ISBLANK(D155),ISBLANK(E155),ISBLANK(F155),ISBLANK(G155),ISBLANK(H155)), "",H155*G155*F155*E155/1000000)</f>
        <v/>
      </c>
      <c r="K155" s="62" t="str">
        <f aca="false">+IF(OR(ISBLANK(D155),ISBLANK(E155),ISBLANK(F155),ISBLANK(G155),ISBLANK(H155)), "",(F155/1000*G155/1000*2+H155*G155/1000*2+H155*F155/1000*2)*E155)</f>
        <v/>
      </c>
      <c r="L155" s="1"/>
      <c r="M155" s="3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customFormat="false" ht="15.75" hidden="false" customHeight="true" outlineLevel="0" collapsed="false">
      <c r="A156" s="1"/>
      <c r="B156" s="1" t="n">
        <f aca="false">B155+1</f>
        <v>144</v>
      </c>
      <c r="C156" s="29" t="str">
        <f aca="false">IF(OR(ISBLANK(D156),ISBLANK(E156),ISBLANK(F156),ISBLANK(G156),ISBLANK(H156)),"",B156)</f>
        <v/>
      </c>
      <c r="D156" s="31"/>
      <c r="E156" s="51"/>
      <c r="F156" s="51"/>
      <c r="G156" s="52"/>
      <c r="H156" s="30"/>
      <c r="I156" s="33" t="str">
        <f aca="false">IF(AND(NOT(ISERROR(MATCH(G156,Condiciones!$F$4:$F$69,0))),NOT(ISERROR(MATCH(F156,Condiciones!$D$4:$D$15,0)))),"Si","")</f>
        <v/>
      </c>
      <c r="J156" s="61" t="str">
        <f aca="false">+IF(OR(ISBLANK(D156),ISBLANK(E156),ISBLANK(F156),ISBLANK(G156),ISBLANK(H156)), "",H156*G156*F156*E156/1000000)</f>
        <v/>
      </c>
      <c r="K156" s="62" t="str">
        <f aca="false">+IF(OR(ISBLANK(D156),ISBLANK(E156),ISBLANK(F156),ISBLANK(G156),ISBLANK(H156)), "",(F156/1000*G156/1000*2+H156*G156/1000*2+H156*F156/1000*2)*E156)</f>
        <v/>
      </c>
      <c r="L156" s="1"/>
      <c r="M156" s="3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customFormat="false" ht="15.75" hidden="false" customHeight="true" outlineLevel="0" collapsed="false">
      <c r="A157" s="1"/>
      <c r="B157" s="1" t="n">
        <f aca="false">B156+1</f>
        <v>145</v>
      </c>
      <c r="C157" s="29" t="str">
        <f aca="false">IF(OR(ISBLANK(D157),ISBLANK(E157),ISBLANK(F157),ISBLANK(G157),ISBLANK(H157)),"",B157)</f>
        <v/>
      </c>
      <c r="D157" s="31"/>
      <c r="E157" s="51"/>
      <c r="F157" s="51"/>
      <c r="G157" s="52"/>
      <c r="H157" s="30"/>
      <c r="I157" s="33" t="str">
        <f aca="false">IF(AND(NOT(ISERROR(MATCH(G157,Condiciones!$F$4:$F$69,0))),NOT(ISERROR(MATCH(F157,Condiciones!$D$4:$D$15,0)))),"Si","")</f>
        <v/>
      </c>
      <c r="J157" s="61" t="str">
        <f aca="false">+IF(OR(ISBLANK(D157),ISBLANK(E157),ISBLANK(F157),ISBLANK(G157),ISBLANK(H157)), "",H157*G157*F157*E157/1000000)</f>
        <v/>
      </c>
      <c r="K157" s="62" t="str">
        <f aca="false">+IF(OR(ISBLANK(D157),ISBLANK(E157),ISBLANK(F157),ISBLANK(G157),ISBLANK(H157)), "",(F157/1000*G157/1000*2+H157*G157/1000*2+H157*F157/1000*2)*E157)</f>
        <v/>
      </c>
      <c r="L157" s="1"/>
      <c r="M157" s="3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customFormat="false" ht="15.75" hidden="false" customHeight="true" outlineLevel="0" collapsed="false">
      <c r="A158" s="1"/>
      <c r="B158" s="1" t="n">
        <f aca="false">B157+1</f>
        <v>146</v>
      </c>
      <c r="C158" s="29" t="str">
        <f aca="false">IF(OR(ISBLANK(D158),ISBLANK(E158),ISBLANK(F158),ISBLANK(G158),ISBLANK(H158)),"",B158)</f>
        <v/>
      </c>
      <c r="D158" s="31"/>
      <c r="E158" s="51"/>
      <c r="F158" s="51"/>
      <c r="G158" s="52"/>
      <c r="H158" s="30"/>
      <c r="I158" s="33" t="str">
        <f aca="false">IF(AND(NOT(ISERROR(MATCH(G158,Condiciones!$F$4:$F$69,0))),NOT(ISERROR(MATCH(F158,Condiciones!$D$4:$D$15,0)))),"Si","")</f>
        <v/>
      </c>
      <c r="J158" s="61" t="str">
        <f aca="false">+IF(OR(ISBLANK(D158),ISBLANK(E158),ISBLANK(F158),ISBLANK(G158),ISBLANK(H158)), "",H158*G158*F158*E158/1000000)</f>
        <v/>
      </c>
      <c r="K158" s="62" t="str">
        <f aca="false">+IF(OR(ISBLANK(D158),ISBLANK(E158),ISBLANK(F158),ISBLANK(G158),ISBLANK(H158)), "",(F158/1000*G158/1000*2+H158*G158/1000*2+H158*F158/1000*2)*E158)</f>
        <v/>
      </c>
      <c r="L158" s="1"/>
      <c r="M158" s="3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customFormat="false" ht="15.75" hidden="false" customHeight="true" outlineLevel="0" collapsed="false">
      <c r="A159" s="1"/>
      <c r="B159" s="1" t="n">
        <f aca="false">B158+1</f>
        <v>147</v>
      </c>
      <c r="C159" s="29" t="str">
        <f aca="false">IF(OR(ISBLANK(D159),ISBLANK(E159),ISBLANK(F159),ISBLANK(G159),ISBLANK(H159)),"",B159)</f>
        <v/>
      </c>
      <c r="D159" s="31"/>
      <c r="E159" s="51"/>
      <c r="F159" s="51"/>
      <c r="G159" s="52"/>
      <c r="H159" s="30"/>
      <c r="I159" s="33" t="str">
        <f aca="false">IF(AND(NOT(ISERROR(MATCH(G159,Condiciones!$F$4:$F$69,0))),NOT(ISERROR(MATCH(F159,Condiciones!$D$4:$D$15,0)))),"Si","")</f>
        <v/>
      </c>
      <c r="J159" s="61" t="str">
        <f aca="false">+IF(OR(ISBLANK(D159),ISBLANK(E159),ISBLANK(F159),ISBLANK(G159),ISBLANK(H159)), "",H159*G159*F159*E159/1000000)</f>
        <v/>
      </c>
      <c r="K159" s="62" t="str">
        <f aca="false">+IF(OR(ISBLANK(D159),ISBLANK(E159),ISBLANK(F159),ISBLANK(G159),ISBLANK(H159)), "",(F159/1000*G159/1000*2+H159*G159/1000*2+H159*F159/1000*2)*E159)</f>
        <v/>
      </c>
      <c r="L159" s="1"/>
      <c r="M159" s="3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customFormat="false" ht="15.75" hidden="false" customHeight="true" outlineLevel="0" collapsed="false">
      <c r="A160" s="1"/>
      <c r="B160" s="1" t="n">
        <f aca="false">B159+1</f>
        <v>148</v>
      </c>
      <c r="C160" s="29" t="str">
        <f aca="false">IF(OR(ISBLANK(D160),ISBLANK(E160),ISBLANK(F160),ISBLANK(G160),ISBLANK(H160)),"",B160)</f>
        <v/>
      </c>
      <c r="D160" s="31"/>
      <c r="E160" s="51"/>
      <c r="F160" s="51"/>
      <c r="G160" s="52"/>
      <c r="H160" s="30"/>
      <c r="I160" s="33" t="str">
        <f aca="false">IF(AND(NOT(ISERROR(MATCH(G160,Condiciones!$F$4:$F$69,0))),NOT(ISERROR(MATCH(F160,Condiciones!$D$4:$D$15,0)))),"Si","")</f>
        <v/>
      </c>
      <c r="J160" s="61" t="str">
        <f aca="false">+IF(OR(ISBLANK(D160),ISBLANK(E160),ISBLANK(F160),ISBLANK(G160),ISBLANK(H160)), "",H160*G160*F160*E160/1000000)</f>
        <v/>
      </c>
      <c r="K160" s="62" t="str">
        <f aca="false">+IF(OR(ISBLANK(D160),ISBLANK(E160),ISBLANK(F160),ISBLANK(G160),ISBLANK(H160)), "",(F160/1000*G160/1000*2+H160*G160/1000*2+H160*F160/1000*2)*E160)</f>
        <v/>
      </c>
      <c r="L160" s="1"/>
      <c r="M160" s="3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customFormat="false" ht="15.75" hidden="false" customHeight="true" outlineLevel="0" collapsed="false">
      <c r="A161" s="1"/>
      <c r="B161" s="1" t="n">
        <f aca="false">B160+1</f>
        <v>149</v>
      </c>
      <c r="C161" s="29" t="str">
        <f aca="false">IF(OR(ISBLANK(D161),ISBLANK(E161),ISBLANK(F161),ISBLANK(G161),ISBLANK(H161)),"",B161)</f>
        <v/>
      </c>
      <c r="D161" s="31"/>
      <c r="E161" s="51"/>
      <c r="F161" s="51"/>
      <c r="G161" s="52"/>
      <c r="H161" s="30"/>
      <c r="I161" s="33" t="str">
        <f aca="false">IF(AND(NOT(ISERROR(MATCH(G161,Condiciones!$F$4:$F$69,0))),NOT(ISERROR(MATCH(F161,Condiciones!$D$4:$D$15,0)))),"Si","")</f>
        <v/>
      </c>
      <c r="J161" s="61" t="str">
        <f aca="false">+IF(OR(ISBLANK(D161),ISBLANK(E161),ISBLANK(F161),ISBLANK(G161),ISBLANK(H161)), "",H161*G161*F161*E161/1000000)</f>
        <v/>
      </c>
      <c r="K161" s="62" t="str">
        <f aca="false">+IF(OR(ISBLANK(D161),ISBLANK(E161),ISBLANK(F161),ISBLANK(G161),ISBLANK(H161)), "",(F161/1000*G161/1000*2+H161*G161/1000*2+H161*F161/1000*2)*E161)</f>
        <v/>
      </c>
      <c r="L161" s="1"/>
      <c r="M161" s="3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customFormat="false" ht="15.75" hidden="false" customHeight="true" outlineLevel="0" collapsed="false">
      <c r="A162" s="1"/>
      <c r="B162" s="1" t="n">
        <f aca="false">B161+1</f>
        <v>150</v>
      </c>
      <c r="C162" s="29" t="str">
        <f aca="false">IF(OR(ISBLANK(D162),ISBLANK(E162),ISBLANK(F162),ISBLANK(G162),ISBLANK(H162)),"",B162)</f>
        <v/>
      </c>
      <c r="D162" s="31"/>
      <c r="E162" s="51"/>
      <c r="F162" s="51"/>
      <c r="G162" s="52"/>
      <c r="H162" s="30"/>
      <c r="I162" s="33" t="str">
        <f aca="false">IF(AND(NOT(ISERROR(MATCH(G162,Condiciones!$F$4:$F$69,0))),NOT(ISERROR(MATCH(F162,Condiciones!$D$4:$D$15,0)))),"Si","")</f>
        <v/>
      </c>
      <c r="J162" s="61" t="str">
        <f aca="false">+IF(OR(ISBLANK(D162),ISBLANK(E162),ISBLANK(F162),ISBLANK(G162),ISBLANK(H162)), "",H162*G162*F162*E162/1000000)</f>
        <v/>
      </c>
      <c r="K162" s="62" t="str">
        <f aca="false">+IF(OR(ISBLANK(D162),ISBLANK(E162),ISBLANK(F162),ISBLANK(G162),ISBLANK(H162)), "",(F162/1000*G162/1000*2+H162*G162/1000*2+H162*F162/1000*2)*E162)</f>
        <v/>
      </c>
      <c r="L162" s="1"/>
      <c r="M162" s="3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customFormat="false" ht="15.75" hidden="false" customHeight="true" outlineLevel="0" collapsed="false">
      <c r="A163" s="1"/>
      <c r="B163" s="1" t="n">
        <f aca="false">B162+1</f>
        <v>151</v>
      </c>
      <c r="C163" s="29" t="str">
        <f aca="false">IF(OR(ISBLANK(D163),ISBLANK(E163),ISBLANK(F163),ISBLANK(G163),ISBLANK(H163)),"",B163)</f>
        <v/>
      </c>
      <c r="D163" s="31"/>
      <c r="E163" s="51"/>
      <c r="F163" s="51"/>
      <c r="G163" s="52"/>
      <c r="H163" s="30"/>
      <c r="I163" s="33" t="str">
        <f aca="false">IF(AND(NOT(ISERROR(MATCH(G163,Condiciones!$F$4:$F$69,0))),NOT(ISERROR(MATCH(F163,Condiciones!$D$4:$D$15,0)))),"Si","")</f>
        <v/>
      </c>
      <c r="J163" s="61" t="str">
        <f aca="false">+IF(OR(ISBLANK(D163),ISBLANK(E163),ISBLANK(F163),ISBLANK(G163),ISBLANK(H163)), "",H163*G163*F163*E163/1000000)</f>
        <v/>
      </c>
      <c r="K163" s="62" t="str">
        <f aca="false">+IF(OR(ISBLANK(D163),ISBLANK(E163),ISBLANK(F163),ISBLANK(G163),ISBLANK(H163)), "",(F163/1000*G163/1000*2+H163*G163/1000*2+H163*F163/1000*2)*E163)</f>
        <v/>
      </c>
      <c r="L163" s="1"/>
      <c r="M163" s="3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customFormat="false" ht="15.75" hidden="false" customHeight="true" outlineLevel="0" collapsed="false">
      <c r="A164" s="1"/>
      <c r="B164" s="1" t="n">
        <f aca="false">B163+1</f>
        <v>152</v>
      </c>
      <c r="C164" s="29" t="str">
        <f aca="false">IF(OR(ISBLANK(D164),ISBLANK(E164),ISBLANK(F164),ISBLANK(G164),ISBLANK(H164)),"",B164)</f>
        <v/>
      </c>
      <c r="D164" s="31"/>
      <c r="E164" s="51"/>
      <c r="F164" s="51"/>
      <c r="G164" s="52"/>
      <c r="H164" s="30"/>
      <c r="I164" s="33" t="str">
        <f aca="false">IF(AND(NOT(ISERROR(MATCH(G164,Condiciones!$F$4:$F$69,0))),NOT(ISERROR(MATCH(F164,Condiciones!$D$4:$D$15,0)))),"Si","")</f>
        <v/>
      </c>
      <c r="J164" s="61" t="str">
        <f aca="false">+IF(OR(ISBLANK(D164),ISBLANK(E164),ISBLANK(F164),ISBLANK(G164),ISBLANK(H164)), "",H164*G164*F164*E164/1000000)</f>
        <v/>
      </c>
      <c r="K164" s="62" t="str">
        <f aca="false">+IF(OR(ISBLANK(D164),ISBLANK(E164),ISBLANK(F164),ISBLANK(G164),ISBLANK(H164)), "",(F164/1000*G164/1000*2+H164*G164/1000*2+H164*F164/1000*2)*E164)</f>
        <v/>
      </c>
      <c r="L164" s="1"/>
      <c r="M164" s="3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customFormat="false" ht="15.75" hidden="false" customHeight="true" outlineLevel="0" collapsed="false">
      <c r="A165" s="1"/>
      <c r="B165" s="1" t="n">
        <f aca="false">B164+1</f>
        <v>153</v>
      </c>
      <c r="C165" s="29" t="str">
        <f aca="false">IF(OR(ISBLANK(D165),ISBLANK(E165),ISBLANK(F165),ISBLANK(G165),ISBLANK(H165)),"",B165)</f>
        <v/>
      </c>
      <c r="D165" s="31"/>
      <c r="E165" s="51"/>
      <c r="F165" s="51"/>
      <c r="G165" s="52"/>
      <c r="H165" s="30"/>
      <c r="I165" s="33" t="str">
        <f aca="false">IF(AND(NOT(ISERROR(MATCH(G165,Condiciones!$F$4:$F$69,0))),NOT(ISERROR(MATCH(F165,Condiciones!$D$4:$D$15,0)))),"Si","")</f>
        <v/>
      </c>
      <c r="J165" s="61" t="str">
        <f aca="false">+IF(OR(ISBLANK(D165),ISBLANK(E165),ISBLANK(F165),ISBLANK(G165),ISBLANK(H165)), "",H165*G165*F165*E165/1000000)</f>
        <v/>
      </c>
      <c r="K165" s="62" t="str">
        <f aca="false">+IF(OR(ISBLANK(D165),ISBLANK(E165),ISBLANK(F165),ISBLANK(G165),ISBLANK(H165)), "",(F165/1000*G165/1000*2+H165*G165/1000*2+H165*F165/1000*2)*E165)</f>
        <v/>
      </c>
      <c r="L165" s="1"/>
      <c r="M165" s="3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customFormat="false" ht="15.75" hidden="false" customHeight="true" outlineLevel="0" collapsed="false">
      <c r="A166" s="1"/>
      <c r="B166" s="1" t="n">
        <f aca="false">B165+1</f>
        <v>154</v>
      </c>
      <c r="C166" s="29" t="str">
        <f aca="false">IF(OR(ISBLANK(D166),ISBLANK(E166),ISBLANK(F166),ISBLANK(G166),ISBLANK(H166)),"",B166)</f>
        <v/>
      </c>
      <c r="D166" s="31"/>
      <c r="E166" s="51"/>
      <c r="F166" s="51"/>
      <c r="G166" s="52"/>
      <c r="H166" s="30"/>
      <c r="I166" s="33" t="str">
        <f aca="false">IF(AND(NOT(ISERROR(MATCH(G166,Condiciones!$F$4:$F$69,0))),NOT(ISERROR(MATCH(F166,Condiciones!$D$4:$D$15,0)))),"Si","")</f>
        <v/>
      </c>
      <c r="J166" s="61" t="str">
        <f aca="false">+IF(OR(ISBLANK(D166),ISBLANK(E166),ISBLANK(F166),ISBLANK(G166),ISBLANK(H166)), "",H166*G166*F166*E166/1000000)</f>
        <v/>
      </c>
      <c r="K166" s="62" t="str">
        <f aca="false">+IF(OR(ISBLANK(D166),ISBLANK(E166),ISBLANK(F166),ISBLANK(G166),ISBLANK(H166)), "",(F166/1000*G166/1000*2+H166*G166/1000*2+H166*F166/1000*2)*E166)</f>
        <v/>
      </c>
      <c r="L166" s="1"/>
      <c r="M166" s="3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customFormat="false" ht="15.75" hidden="false" customHeight="true" outlineLevel="0" collapsed="false">
      <c r="A167" s="1"/>
      <c r="B167" s="1" t="n">
        <f aca="false">B166+1</f>
        <v>155</v>
      </c>
      <c r="C167" s="29" t="str">
        <f aca="false">IF(OR(ISBLANK(D167),ISBLANK(E167),ISBLANK(F167),ISBLANK(G167),ISBLANK(H167)),"",B167)</f>
        <v/>
      </c>
      <c r="D167" s="31"/>
      <c r="E167" s="51"/>
      <c r="F167" s="51"/>
      <c r="G167" s="52"/>
      <c r="H167" s="30"/>
      <c r="I167" s="33" t="str">
        <f aca="false">IF(AND(NOT(ISERROR(MATCH(G167,Condiciones!$F$4:$F$69,0))),NOT(ISERROR(MATCH(F167,Condiciones!$D$4:$D$15,0)))),"Si","")</f>
        <v/>
      </c>
      <c r="J167" s="61" t="str">
        <f aca="false">+IF(OR(ISBLANK(D167),ISBLANK(E167),ISBLANK(F167),ISBLANK(G167),ISBLANK(H167)), "",H167*G167*F167*E167/1000000)</f>
        <v/>
      </c>
      <c r="K167" s="62" t="str">
        <f aca="false">+IF(OR(ISBLANK(D167),ISBLANK(E167),ISBLANK(F167),ISBLANK(G167),ISBLANK(H167)), "",(F167/1000*G167/1000*2+H167*G167/1000*2+H167*F167/1000*2)*E167)</f>
        <v/>
      </c>
      <c r="L167" s="1"/>
      <c r="M167" s="3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customFormat="false" ht="15.75" hidden="false" customHeight="true" outlineLevel="0" collapsed="false">
      <c r="A168" s="1"/>
      <c r="B168" s="1" t="n">
        <f aca="false">B167+1</f>
        <v>156</v>
      </c>
      <c r="C168" s="29" t="str">
        <f aca="false">IF(OR(ISBLANK(D168),ISBLANK(E168),ISBLANK(F168),ISBLANK(G168),ISBLANK(H168)),"",B168)</f>
        <v/>
      </c>
      <c r="D168" s="31"/>
      <c r="E168" s="51"/>
      <c r="F168" s="51"/>
      <c r="G168" s="52"/>
      <c r="H168" s="30"/>
      <c r="I168" s="33" t="str">
        <f aca="false">IF(AND(NOT(ISERROR(MATCH(G168,Condiciones!$F$4:$F$69,0))),NOT(ISERROR(MATCH(F168,Condiciones!$D$4:$D$15,0)))),"Si","")</f>
        <v/>
      </c>
      <c r="J168" s="61" t="str">
        <f aca="false">+IF(OR(ISBLANK(D168),ISBLANK(E168),ISBLANK(F168),ISBLANK(G168),ISBLANK(H168)), "",H168*G168*F168*E168/1000000)</f>
        <v/>
      </c>
      <c r="K168" s="62" t="str">
        <f aca="false">+IF(OR(ISBLANK(D168),ISBLANK(E168),ISBLANK(F168),ISBLANK(G168),ISBLANK(H168)), "",(F168/1000*G168/1000*2+H168*G168/1000*2+H168*F168/1000*2)*E168)</f>
        <v/>
      </c>
      <c r="L168" s="1"/>
      <c r="M168" s="3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customFormat="false" ht="15.75" hidden="false" customHeight="true" outlineLevel="0" collapsed="false">
      <c r="A169" s="1"/>
      <c r="B169" s="1" t="n">
        <f aca="false">B168+1</f>
        <v>157</v>
      </c>
      <c r="C169" s="29" t="str">
        <f aca="false">IF(OR(ISBLANK(D169),ISBLANK(E169),ISBLANK(F169),ISBLANK(G169),ISBLANK(H169)),"",B169)</f>
        <v/>
      </c>
      <c r="D169" s="31"/>
      <c r="E169" s="51"/>
      <c r="F169" s="51"/>
      <c r="G169" s="52"/>
      <c r="H169" s="30"/>
      <c r="I169" s="33" t="str">
        <f aca="false">IF(AND(NOT(ISERROR(MATCH(G169,Condiciones!$F$4:$F$69,0))),NOT(ISERROR(MATCH(F169,Condiciones!$D$4:$D$15,0)))),"Si","")</f>
        <v/>
      </c>
      <c r="J169" s="61" t="str">
        <f aca="false">+IF(OR(ISBLANK(D169),ISBLANK(E169),ISBLANK(F169),ISBLANK(G169),ISBLANK(H169)), "",H169*G169*F169*E169/1000000)</f>
        <v/>
      </c>
      <c r="K169" s="62" t="str">
        <f aca="false">+IF(OR(ISBLANK(D169),ISBLANK(E169),ISBLANK(F169),ISBLANK(G169),ISBLANK(H169)), "",(F169/1000*G169/1000*2+H169*G169/1000*2+H169*F169/1000*2)*E169)</f>
        <v/>
      </c>
      <c r="L169" s="1"/>
      <c r="M169" s="3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customFormat="false" ht="15.75" hidden="false" customHeight="true" outlineLevel="0" collapsed="false">
      <c r="A170" s="1"/>
      <c r="B170" s="1" t="n">
        <f aca="false">B169+1</f>
        <v>158</v>
      </c>
      <c r="C170" s="29" t="str">
        <f aca="false">IF(OR(ISBLANK(D170),ISBLANK(E170),ISBLANK(F170),ISBLANK(G170),ISBLANK(H170)),"",B170)</f>
        <v/>
      </c>
      <c r="D170" s="31"/>
      <c r="E170" s="51"/>
      <c r="F170" s="51"/>
      <c r="G170" s="52"/>
      <c r="H170" s="30"/>
      <c r="I170" s="33" t="str">
        <f aca="false">IF(AND(NOT(ISERROR(MATCH(G170,Condiciones!$F$4:$F$69,0))),NOT(ISERROR(MATCH(F170,Condiciones!$D$4:$D$15,0)))),"Si","")</f>
        <v/>
      </c>
      <c r="J170" s="61" t="str">
        <f aca="false">+IF(OR(ISBLANK(D170),ISBLANK(E170),ISBLANK(F170),ISBLANK(G170),ISBLANK(H170)), "",H170*G170*F170*E170/1000000)</f>
        <v/>
      </c>
      <c r="K170" s="62" t="str">
        <f aca="false">+IF(OR(ISBLANK(D170),ISBLANK(E170),ISBLANK(F170),ISBLANK(G170),ISBLANK(H170)), "",(F170/1000*G170/1000*2+H170*G170/1000*2+H170*F170/1000*2)*E170)</f>
        <v/>
      </c>
      <c r="L170" s="1"/>
      <c r="M170" s="3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customFormat="false" ht="15.75" hidden="false" customHeight="true" outlineLevel="0" collapsed="false">
      <c r="A171" s="1"/>
      <c r="B171" s="1" t="n">
        <f aca="false">B170+1</f>
        <v>159</v>
      </c>
      <c r="C171" s="29" t="str">
        <f aca="false">IF(OR(ISBLANK(D171),ISBLANK(E171),ISBLANK(F171),ISBLANK(G171),ISBLANK(H171)),"",B171)</f>
        <v/>
      </c>
      <c r="D171" s="31"/>
      <c r="E171" s="51"/>
      <c r="F171" s="51"/>
      <c r="G171" s="52"/>
      <c r="H171" s="30"/>
      <c r="I171" s="33" t="str">
        <f aca="false">IF(AND(NOT(ISERROR(MATCH(G171,Condiciones!$F$4:$F$69,0))),NOT(ISERROR(MATCH(F171,Condiciones!$D$4:$D$15,0)))),"Si","")</f>
        <v/>
      </c>
      <c r="J171" s="61" t="str">
        <f aca="false">+IF(OR(ISBLANK(D171),ISBLANK(E171),ISBLANK(F171),ISBLANK(G171),ISBLANK(H171)), "",H171*G171*F171*E171/1000000)</f>
        <v/>
      </c>
      <c r="K171" s="62" t="str">
        <f aca="false">+IF(OR(ISBLANK(D171),ISBLANK(E171),ISBLANK(F171),ISBLANK(G171),ISBLANK(H171)), "",(F171/1000*G171/1000*2+H171*G171/1000*2+H171*F171/1000*2)*E171)</f>
        <v/>
      </c>
      <c r="L171" s="1"/>
      <c r="M171" s="3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customFormat="false" ht="15.75" hidden="false" customHeight="true" outlineLevel="0" collapsed="false">
      <c r="A172" s="1"/>
      <c r="B172" s="1" t="n">
        <f aca="false">B171+1</f>
        <v>160</v>
      </c>
      <c r="C172" s="29" t="str">
        <f aca="false">IF(OR(ISBLANK(D172),ISBLANK(E172),ISBLANK(F172),ISBLANK(G172),ISBLANK(H172)),"",B172)</f>
        <v/>
      </c>
      <c r="D172" s="31"/>
      <c r="E172" s="51"/>
      <c r="F172" s="51"/>
      <c r="G172" s="52"/>
      <c r="H172" s="30"/>
      <c r="I172" s="33" t="str">
        <f aca="false">IF(AND(NOT(ISERROR(MATCH(G172,Condiciones!$F$4:$F$69,0))),NOT(ISERROR(MATCH(F172,Condiciones!$D$4:$D$15,0)))),"Si","")</f>
        <v/>
      </c>
      <c r="J172" s="61" t="str">
        <f aca="false">+IF(OR(ISBLANK(D172),ISBLANK(E172),ISBLANK(F172),ISBLANK(G172),ISBLANK(H172)), "",H172*G172*F172*E172/1000000)</f>
        <v/>
      </c>
      <c r="K172" s="62" t="str">
        <f aca="false">+IF(OR(ISBLANK(D172),ISBLANK(E172),ISBLANK(F172),ISBLANK(G172),ISBLANK(H172)), "",(F172/1000*G172/1000*2+H172*G172/1000*2+H172*F172/1000*2)*E172)</f>
        <v/>
      </c>
      <c r="L172" s="1"/>
      <c r="M172" s="3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customFormat="false" ht="15.75" hidden="false" customHeight="true" outlineLevel="0" collapsed="false">
      <c r="A173" s="1"/>
      <c r="B173" s="1" t="n">
        <f aca="false">B172+1</f>
        <v>161</v>
      </c>
      <c r="C173" s="29" t="str">
        <f aca="false">IF(OR(ISBLANK(D173),ISBLANK(E173),ISBLANK(F173),ISBLANK(G173),ISBLANK(H173)),"",B173)</f>
        <v/>
      </c>
      <c r="D173" s="31"/>
      <c r="E173" s="51"/>
      <c r="F173" s="51"/>
      <c r="G173" s="52"/>
      <c r="H173" s="30"/>
      <c r="I173" s="33" t="str">
        <f aca="false">IF(AND(NOT(ISERROR(MATCH(G173,Condiciones!$F$4:$F$69,0))),NOT(ISERROR(MATCH(F173,Condiciones!$D$4:$D$15,0)))),"Si","")</f>
        <v/>
      </c>
      <c r="J173" s="61" t="str">
        <f aca="false">+IF(OR(ISBLANK(D173),ISBLANK(E173),ISBLANK(F173),ISBLANK(G173),ISBLANK(H173)), "",H173*G173*F173*E173/1000000)</f>
        <v/>
      </c>
      <c r="K173" s="62" t="str">
        <f aca="false">+IF(OR(ISBLANK(D173),ISBLANK(E173),ISBLANK(F173),ISBLANK(G173),ISBLANK(H173)), "",(F173/1000*G173/1000*2+H173*G173/1000*2+H173*F173/1000*2)*E173)</f>
        <v/>
      </c>
      <c r="L173" s="1"/>
      <c r="M173" s="3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customFormat="false" ht="15.75" hidden="false" customHeight="true" outlineLevel="0" collapsed="false">
      <c r="A174" s="1"/>
      <c r="B174" s="1" t="n">
        <f aca="false">B173+1</f>
        <v>162</v>
      </c>
      <c r="C174" s="29" t="str">
        <f aca="false">IF(OR(ISBLANK(D174),ISBLANK(E174),ISBLANK(F174),ISBLANK(G174),ISBLANK(H174)),"",B174)</f>
        <v/>
      </c>
      <c r="D174" s="31"/>
      <c r="E174" s="51"/>
      <c r="F174" s="51"/>
      <c r="G174" s="52"/>
      <c r="H174" s="30"/>
      <c r="I174" s="33" t="str">
        <f aca="false">IF(AND(NOT(ISERROR(MATCH(G174,Condiciones!$F$4:$F$69,0))),NOT(ISERROR(MATCH(F174,Condiciones!$D$4:$D$15,0)))),"Si","")</f>
        <v/>
      </c>
      <c r="J174" s="61" t="str">
        <f aca="false">+IF(OR(ISBLANK(D174),ISBLANK(E174),ISBLANK(F174),ISBLANK(G174),ISBLANK(H174)), "",H174*G174*F174*E174/1000000)</f>
        <v/>
      </c>
      <c r="K174" s="62" t="str">
        <f aca="false">+IF(OR(ISBLANK(D174),ISBLANK(E174),ISBLANK(F174),ISBLANK(G174),ISBLANK(H174)), "",(F174/1000*G174/1000*2+H174*G174/1000*2+H174*F174/1000*2)*E174)</f>
        <v/>
      </c>
      <c r="L174" s="1"/>
      <c r="M174" s="3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customFormat="false" ht="15.75" hidden="false" customHeight="true" outlineLevel="0" collapsed="false">
      <c r="A175" s="1"/>
      <c r="B175" s="1" t="n">
        <f aca="false">B174+1</f>
        <v>163</v>
      </c>
      <c r="C175" s="29" t="str">
        <f aca="false">IF(OR(ISBLANK(D175),ISBLANK(E175),ISBLANK(F175),ISBLANK(G175),ISBLANK(H175)),"",B175)</f>
        <v/>
      </c>
      <c r="D175" s="31"/>
      <c r="E175" s="51"/>
      <c r="F175" s="51"/>
      <c r="G175" s="52"/>
      <c r="H175" s="30"/>
      <c r="I175" s="33" t="str">
        <f aca="false">IF(AND(NOT(ISERROR(MATCH(G175,Condiciones!$F$4:$F$69,0))),NOT(ISERROR(MATCH(F175,Condiciones!$D$4:$D$15,0)))),"Si","")</f>
        <v/>
      </c>
      <c r="J175" s="61" t="str">
        <f aca="false">+IF(OR(ISBLANK(D175),ISBLANK(E175),ISBLANK(F175),ISBLANK(G175),ISBLANK(H175)), "",H175*G175*F175*E175/1000000)</f>
        <v/>
      </c>
      <c r="K175" s="62" t="str">
        <f aca="false">+IF(OR(ISBLANK(D175),ISBLANK(E175),ISBLANK(F175),ISBLANK(G175),ISBLANK(H175)), "",(F175/1000*G175/1000*2+H175*G175/1000*2+H175*F175/1000*2)*E175)</f>
        <v/>
      </c>
      <c r="L175" s="1"/>
      <c r="M175" s="3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customFormat="false" ht="15.75" hidden="false" customHeight="true" outlineLevel="0" collapsed="false">
      <c r="A176" s="1"/>
      <c r="B176" s="1" t="n">
        <f aca="false">B175+1</f>
        <v>164</v>
      </c>
      <c r="C176" s="29" t="str">
        <f aca="false">IF(OR(ISBLANK(D176),ISBLANK(E176),ISBLANK(F176),ISBLANK(G176),ISBLANK(H176)),"",B176)</f>
        <v/>
      </c>
      <c r="D176" s="31"/>
      <c r="E176" s="51"/>
      <c r="F176" s="51"/>
      <c r="G176" s="52"/>
      <c r="H176" s="30"/>
      <c r="I176" s="33" t="str">
        <f aca="false">IF(AND(NOT(ISERROR(MATCH(G176,Condiciones!$F$4:$F$69,0))),NOT(ISERROR(MATCH(F176,Condiciones!$D$4:$D$15,0)))),"Si","")</f>
        <v/>
      </c>
      <c r="J176" s="61" t="str">
        <f aca="false">+IF(OR(ISBLANK(D176),ISBLANK(E176),ISBLANK(F176),ISBLANK(G176),ISBLANK(H176)), "",H176*G176*F176*E176/1000000)</f>
        <v/>
      </c>
      <c r="K176" s="62" t="str">
        <f aca="false">+IF(OR(ISBLANK(D176),ISBLANK(E176),ISBLANK(F176),ISBLANK(G176),ISBLANK(H176)), "",(F176/1000*G176/1000*2+H176*G176/1000*2+H176*F176/1000*2)*E176)</f>
        <v/>
      </c>
      <c r="L176" s="1"/>
      <c r="M176" s="3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customFormat="false" ht="15.75" hidden="false" customHeight="true" outlineLevel="0" collapsed="false">
      <c r="A177" s="1"/>
      <c r="B177" s="1" t="n">
        <f aca="false">B176+1</f>
        <v>165</v>
      </c>
      <c r="C177" s="29" t="str">
        <f aca="false">IF(OR(ISBLANK(D177),ISBLANK(E177),ISBLANK(F177),ISBLANK(G177),ISBLANK(H177)),"",B177)</f>
        <v/>
      </c>
      <c r="D177" s="31"/>
      <c r="E177" s="51"/>
      <c r="F177" s="51"/>
      <c r="G177" s="52"/>
      <c r="H177" s="30"/>
      <c r="I177" s="33" t="str">
        <f aca="false">IF(AND(NOT(ISERROR(MATCH(G177,Condiciones!$F$4:$F$69,0))),NOT(ISERROR(MATCH(F177,Condiciones!$D$4:$D$15,0)))),"Si","")</f>
        <v/>
      </c>
      <c r="J177" s="61" t="str">
        <f aca="false">+IF(OR(ISBLANK(D177),ISBLANK(E177),ISBLANK(F177),ISBLANK(G177),ISBLANK(H177)), "",H177*G177*F177*E177/1000000)</f>
        <v/>
      </c>
      <c r="K177" s="62" t="str">
        <f aca="false">+IF(OR(ISBLANK(D177),ISBLANK(E177),ISBLANK(F177),ISBLANK(G177),ISBLANK(H177)), "",(F177/1000*G177/1000*2+H177*G177/1000*2+H177*F177/1000*2)*E177)</f>
        <v/>
      </c>
      <c r="L177" s="1"/>
      <c r="M177" s="3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customFormat="false" ht="15.75" hidden="false" customHeight="true" outlineLevel="0" collapsed="false">
      <c r="A178" s="1"/>
      <c r="B178" s="1" t="n">
        <f aca="false">B177+1</f>
        <v>166</v>
      </c>
      <c r="C178" s="29" t="str">
        <f aca="false">IF(OR(ISBLANK(D178),ISBLANK(E178),ISBLANK(F178),ISBLANK(G178),ISBLANK(H178)),"",B178)</f>
        <v/>
      </c>
      <c r="D178" s="31"/>
      <c r="E178" s="51"/>
      <c r="F178" s="51"/>
      <c r="G178" s="52"/>
      <c r="H178" s="30"/>
      <c r="I178" s="33" t="str">
        <f aca="false">IF(AND(NOT(ISERROR(MATCH(G178,Condiciones!$F$4:$F$69,0))),NOT(ISERROR(MATCH(F178,Condiciones!$D$4:$D$15,0)))),"Si","")</f>
        <v/>
      </c>
      <c r="J178" s="61" t="str">
        <f aca="false">+IF(OR(ISBLANK(D178),ISBLANK(E178),ISBLANK(F178),ISBLANK(G178),ISBLANK(H178)), "",H178*G178*F178*E178/1000000)</f>
        <v/>
      </c>
      <c r="K178" s="62" t="str">
        <f aca="false">+IF(OR(ISBLANK(D178),ISBLANK(E178),ISBLANK(F178),ISBLANK(G178),ISBLANK(H178)), "",(F178/1000*G178/1000*2+H178*G178/1000*2+H178*F178/1000*2)*E178)</f>
        <v/>
      </c>
      <c r="L178" s="1"/>
      <c r="M178" s="3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customFormat="false" ht="15.75" hidden="false" customHeight="true" outlineLevel="0" collapsed="false">
      <c r="A179" s="1"/>
      <c r="B179" s="1" t="n">
        <f aca="false">B178+1</f>
        <v>167</v>
      </c>
      <c r="C179" s="29" t="str">
        <f aca="false">IF(OR(ISBLANK(D179),ISBLANK(E179),ISBLANK(F179),ISBLANK(G179),ISBLANK(H179)),"",B179)</f>
        <v/>
      </c>
      <c r="D179" s="31"/>
      <c r="E179" s="51"/>
      <c r="F179" s="51"/>
      <c r="G179" s="52"/>
      <c r="H179" s="30"/>
      <c r="I179" s="33" t="str">
        <f aca="false">IF(AND(NOT(ISERROR(MATCH(G179,Condiciones!$F$4:$F$69,0))),NOT(ISERROR(MATCH(F179,Condiciones!$D$4:$D$15,0)))),"Si","")</f>
        <v/>
      </c>
      <c r="J179" s="61" t="str">
        <f aca="false">+IF(OR(ISBLANK(D179),ISBLANK(E179),ISBLANK(F179),ISBLANK(G179),ISBLANK(H179)), "",H179*G179*F179*E179/1000000)</f>
        <v/>
      </c>
      <c r="K179" s="62" t="str">
        <f aca="false">+IF(OR(ISBLANK(D179),ISBLANK(E179),ISBLANK(F179),ISBLANK(G179),ISBLANK(H179)), "",(F179/1000*G179/1000*2+H179*G179/1000*2+H179*F179/1000*2)*E179)</f>
        <v/>
      </c>
      <c r="L179" s="1"/>
      <c r="M179" s="3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customFormat="false" ht="15.75" hidden="false" customHeight="true" outlineLevel="0" collapsed="false">
      <c r="A180" s="1"/>
      <c r="B180" s="1" t="n">
        <f aca="false">B179+1</f>
        <v>168</v>
      </c>
      <c r="C180" s="29" t="str">
        <f aca="false">IF(OR(ISBLANK(D180),ISBLANK(E180),ISBLANK(F180),ISBLANK(G180),ISBLANK(H180)),"",B180)</f>
        <v/>
      </c>
      <c r="D180" s="31"/>
      <c r="E180" s="51"/>
      <c r="F180" s="51"/>
      <c r="G180" s="52"/>
      <c r="H180" s="30"/>
      <c r="I180" s="33" t="str">
        <f aca="false">IF(AND(NOT(ISERROR(MATCH(G180,Condiciones!$F$4:$F$69,0))),NOT(ISERROR(MATCH(F180,Condiciones!$D$4:$D$15,0)))),"Si","")</f>
        <v/>
      </c>
      <c r="J180" s="61" t="str">
        <f aca="false">+IF(OR(ISBLANK(D180),ISBLANK(E180),ISBLANK(F180),ISBLANK(G180),ISBLANK(H180)), "",H180*G180*F180*E180/1000000)</f>
        <v/>
      </c>
      <c r="K180" s="62" t="str">
        <f aca="false">+IF(OR(ISBLANK(D180),ISBLANK(E180),ISBLANK(F180),ISBLANK(G180),ISBLANK(H180)), "",(F180/1000*G180/1000*2+H180*G180/1000*2+H180*F180/1000*2)*E180)</f>
        <v/>
      </c>
      <c r="L180" s="1"/>
      <c r="M180" s="3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customFormat="false" ht="15.75" hidden="false" customHeight="true" outlineLevel="0" collapsed="false">
      <c r="A181" s="1"/>
      <c r="B181" s="1" t="n">
        <f aca="false">B180+1</f>
        <v>169</v>
      </c>
      <c r="C181" s="29" t="str">
        <f aca="false">IF(OR(ISBLANK(D181),ISBLANK(E181),ISBLANK(F181),ISBLANK(G181),ISBLANK(H181)),"",B181)</f>
        <v/>
      </c>
      <c r="D181" s="31"/>
      <c r="E181" s="51"/>
      <c r="F181" s="51"/>
      <c r="G181" s="52"/>
      <c r="H181" s="30"/>
      <c r="I181" s="33" t="str">
        <f aca="false">IF(AND(NOT(ISERROR(MATCH(G181,Condiciones!$F$4:$F$69,0))),NOT(ISERROR(MATCH(F181,Condiciones!$D$4:$D$15,0)))),"Si","")</f>
        <v/>
      </c>
      <c r="J181" s="61" t="str">
        <f aca="false">+IF(OR(ISBLANK(D181),ISBLANK(E181),ISBLANK(F181),ISBLANK(G181),ISBLANK(H181)), "",H181*G181*F181*E181/1000000)</f>
        <v/>
      </c>
      <c r="K181" s="62" t="str">
        <f aca="false">+IF(OR(ISBLANK(D181),ISBLANK(E181),ISBLANK(F181),ISBLANK(G181),ISBLANK(H181)), "",(F181/1000*G181/1000*2+H181*G181/1000*2+H181*F181/1000*2)*E181)</f>
        <v/>
      </c>
      <c r="L181" s="1"/>
      <c r="M181" s="3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customFormat="false" ht="15.75" hidden="false" customHeight="true" outlineLevel="0" collapsed="false">
      <c r="A182" s="1"/>
      <c r="B182" s="1" t="n">
        <f aca="false">B181+1</f>
        <v>170</v>
      </c>
      <c r="C182" s="29" t="str">
        <f aca="false">IF(OR(ISBLANK(D182),ISBLANK(E182),ISBLANK(F182),ISBLANK(G182),ISBLANK(H182)),"",B182)</f>
        <v/>
      </c>
      <c r="D182" s="31"/>
      <c r="E182" s="51"/>
      <c r="F182" s="51"/>
      <c r="G182" s="52"/>
      <c r="H182" s="30"/>
      <c r="I182" s="33" t="str">
        <f aca="false">IF(AND(NOT(ISERROR(MATCH(G182,Condiciones!$F$4:$F$69,0))),NOT(ISERROR(MATCH(F182,Condiciones!$D$4:$D$15,0)))),"Si","")</f>
        <v/>
      </c>
      <c r="J182" s="61" t="str">
        <f aca="false">+IF(OR(ISBLANK(D182),ISBLANK(E182),ISBLANK(F182),ISBLANK(G182),ISBLANK(H182)), "",H182*G182*F182*E182/1000000)</f>
        <v/>
      </c>
      <c r="K182" s="62" t="str">
        <f aca="false">+IF(OR(ISBLANK(D182),ISBLANK(E182),ISBLANK(F182),ISBLANK(G182),ISBLANK(H182)), "",(F182/1000*G182/1000*2+H182*G182/1000*2+H182*F182/1000*2)*E182)</f>
        <v/>
      </c>
      <c r="L182" s="1"/>
      <c r="M182" s="3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customFormat="false" ht="15.75" hidden="false" customHeight="true" outlineLevel="0" collapsed="false">
      <c r="A183" s="1"/>
      <c r="B183" s="1" t="n">
        <f aca="false">B182+1</f>
        <v>171</v>
      </c>
      <c r="C183" s="29" t="str">
        <f aca="false">IF(OR(ISBLANK(D183),ISBLANK(E183),ISBLANK(F183),ISBLANK(G183),ISBLANK(H183)),"",B183)</f>
        <v/>
      </c>
      <c r="D183" s="31"/>
      <c r="E183" s="51"/>
      <c r="F183" s="51"/>
      <c r="G183" s="52"/>
      <c r="H183" s="30"/>
      <c r="I183" s="33" t="str">
        <f aca="false">IF(AND(NOT(ISERROR(MATCH(G183,Condiciones!$F$4:$F$69,0))),NOT(ISERROR(MATCH(F183,Condiciones!$D$4:$D$15,0)))),"Si","")</f>
        <v/>
      </c>
      <c r="J183" s="61" t="str">
        <f aca="false">+IF(OR(ISBLANK(D183),ISBLANK(E183),ISBLANK(F183),ISBLANK(G183),ISBLANK(H183)), "",H183*G183*F183*E183/1000000)</f>
        <v/>
      </c>
      <c r="K183" s="62" t="str">
        <f aca="false">+IF(OR(ISBLANK(D183),ISBLANK(E183),ISBLANK(F183),ISBLANK(G183),ISBLANK(H183)), "",(F183/1000*G183/1000*2+H183*G183/1000*2+H183*F183/1000*2)*E183)</f>
        <v/>
      </c>
      <c r="L183" s="1"/>
      <c r="M183" s="3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customFormat="false" ht="15.75" hidden="false" customHeight="true" outlineLevel="0" collapsed="false">
      <c r="A184" s="1"/>
      <c r="B184" s="1" t="n">
        <f aca="false">B183+1</f>
        <v>172</v>
      </c>
      <c r="C184" s="29" t="str">
        <f aca="false">IF(OR(ISBLANK(D184),ISBLANK(E184),ISBLANK(F184),ISBLANK(G184),ISBLANK(H184)),"",B184)</f>
        <v/>
      </c>
      <c r="D184" s="31"/>
      <c r="E184" s="51"/>
      <c r="F184" s="51"/>
      <c r="G184" s="52"/>
      <c r="H184" s="30"/>
      <c r="I184" s="33" t="str">
        <f aca="false">IF(AND(NOT(ISERROR(MATCH(G184,Condiciones!$F$4:$F$69,0))),NOT(ISERROR(MATCH(F184,Condiciones!$D$4:$D$15,0)))),"Si","")</f>
        <v/>
      </c>
      <c r="J184" s="61" t="str">
        <f aca="false">+IF(OR(ISBLANK(D184),ISBLANK(E184),ISBLANK(F184),ISBLANK(G184),ISBLANK(H184)), "",H184*G184*F184*E184/1000000)</f>
        <v/>
      </c>
      <c r="K184" s="62" t="str">
        <f aca="false">+IF(OR(ISBLANK(D184),ISBLANK(E184),ISBLANK(F184),ISBLANK(G184),ISBLANK(H184)), "",(F184/1000*G184/1000*2+H184*G184/1000*2+H184*F184/1000*2)*E184)</f>
        <v/>
      </c>
      <c r="L184" s="1"/>
      <c r="M184" s="3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customFormat="false" ht="15.75" hidden="false" customHeight="true" outlineLevel="0" collapsed="false">
      <c r="A185" s="1"/>
      <c r="B185" s="1" t="n">
        <f aca="false">B184+1</f>
        <v>173</v>
      </c>
      <c r="C185" s="29" t="str">
        <f aca="false">IF(OR(ISBLANK(D185),ISBLANK(E185),ISBLANK(F185),ISBLANK(G185),ISBLANK(H185)),"",B185)</f>
        <v/>
      </c>
      <c r="D185" s="31"/>
      <c r="E185" s="51"/>
      <c r="F185" s="51"/>
      <c r="G185" s="52"/>
      <c r="H185" s="30"/>
      <c r="I185" s="33" t="str">
        <f aca="false">IF(AND(NOT(ISERROR(MATCH(G185,Condiciones!$F$4:$F$69,0))),NOT(ISERROR(MATCH(F185,Condiciones!$D$4:$D$15,0)))),"Si","")</f>
        <v/>
      </c>
      <c r="J185" s="61" t="str">
        <f aca="false">+IF(OR(ISBLANK(D185),ISBLANK(E185),ISBLANK(F185),ISBLANK(G185),ISBLANK(H185)), "",H185*G185*F185*E185/1000000)</f>
        <v/>
      </c>
      <c r="K185" s="62" t="str">
        <f aca="false">+IF(OR(ISBLANK(D185),ISBLANK(E185),ISBLANK(F185),ISBLANK(G185),ISBLANK(H185)), "",(F185/1000*G185/1000*2+H185*G185/1000*2+H185*F185/1000*2)*E185)</f>
        <v/>
      </c>
      <c r="L185" s="1"/>
      <c r="M185" s="3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customFormat="false" ht="15.75" hidden="false" customHeight="true" outlineLevel="0" collapsed="false">
      <c r="A186" s="1"/>
      <c r="B186" s="1" t="n">
        <f aca="false">B185+1</f>
        <v>174</v>
      </c>
      <c r="C186" s="29" t="str">
        <f aca="false">IF(OR(ISBLANK(D186),ISBLANK(E186),ISBLANK(F186),ISBLANK(G186),ISBLANK(H186)),"",B186)</f>
        <v/>
      </c>
      <c r="D186" s="31"/>
      <c r="E186" s="51"/>
      <c r="F186" s="51"/>
      <c r="G186" s="52"/>
      <c r="H186" s="30"/>
      <c r="I186" s="33" t="str">
        <f aca="false">IF(AND(NOT(ISERROR(MATCH(G186,Condiciones!$F$4:$F$69,0))),NOT(ISERROR(MATCH(F186,Condiciones!$D$4:$D$15,0)))),"Si","")</f>
        <v/>
      </c>
      <c r="J186" s="61" t="str">
        <f aca="false">+IF(OR(ISBLANK(D186),ISBLANK(E186),ISBLANK(F186),ISBLANK(G186),ISBLANK(H186)), "",H186*G186*F186*E186/1000000)</f>
        <v/>
      </c>
      <c r="K186" s="62" t="str">
        <f aca="false">+IF(OR(ISBLANK(D186),ISBLANK(E186),ISBLANK(F186),ISBLANK(G186),ISBLANK(H186)), "",(F186/1000*G186/1000*2+H186*G186/1000*2+H186*F186/1000*2)*E186)</f>
        <v/>
      </c>
      <c r="L186" s="1"/>
      <c r="M186" s="3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customFormat="false" ht="15.75" hidden="false" customHeight="true" outlineLevel="0" collapsed="false">
      <c r="A187" s="1"/>
      <c r="B187" s="1" t="n">
        <f aca="false">B186+1</f>
        <v>175</v>
      </c>
      <c r="C187" s="29" t="str">
        <f aca="false">IF(OR(ISBLANK(D187),ISBLANK(E187),ISBLANK(F187),ISBLANK(G187),ISBLANK(H187)),"",B187)</f>
        <v/>
      </c>
      <c r="D187" s="31"/>
      <c r="E187" s="51"/>
      <c r="F187" s="51"/>
      <c r="G187" s="52"/>
      <c r="H187" s="30"/>
      <c r="I187" s="33" t="str">
        <f aca="false">IF(AND(NOT(ISERROR(MATCH(G187,Condiciones!$F$4:$F$69,0))),NOT(ISERROR(MATCH(F187,Condiciones!$D$4:$D$15,0)))),"Si","")</f>
        <v/>
      </c>
      <c r="J187" s="61" t="str">
        <f aca="false">+IF(OR(ISBLANK(D187),ISBLANK(E187),ISBLANK(F187),ISBLANK(G187),ISBLANK(H187)), "",H187*G187*F187*E187/1000000)</f>
        <v/>
      </c>
      <c r="K187" s="62" t="str">
        <f aca="false">+IF(OR(ISBLANK(D187),ISBLANK(E187),ISBLANK(F187),ISBLANK(G187),ISBLANK(H187)), "",(F187/1000*G187/1000*2+H187*G187/1000*2+H187*F187/1000*2)*E187)</f>
        <v/>
      </c>
      <c r="L187" s="1"/>
      <c r="M187" s="3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customFormat="false" ht="15.75" hidden="false" customHeight="true" outlineLevel="0" collapsed="false">
      <c r="A188" s="1"/>
      <c r="B188" s="1" t="n">
        <f aca="false">B187+1</f>
        <v>176</v>
      </c>
      <c r="C188" s="29" t="str">
        <f aca="false">IF(OR(ISBLANK(D188),ISBLANK(E188),ISBLANK(F188),ISBLANK(G188),ISBLANK(H188)),"",B188)</f>
        <v/>
      </c>
      <c r="D188" s="31"/>
      <c r="E188" s="51"/>
      <c r="F188" s="51"/>
      <c r="G188" s="52"/>
      <c r="H188" s="30"/>
      <c r="I188" s="33" t="str">
        <f aca="false">IF(AND(NOT(ISERROR(MATCH(G188,Condiciones!$F$4:$F$69,0))),NOT(ISERROR(MATCH(F188,Condiciones!$D$4:$D$15,0)))),"Si","")</f>
        <v/>
      </c>
      <c r="J188" s="61" t="str">
        <f aca="false">+IF(OR(ISBLANK(D188),ISBLANK(E188),ISBLANK(F188),ISBLANK(G188),ISBLANK(H188)), "",H188*G188*F188*E188/1000000)</f>
        <v/>
      </c>
      <c r="K188" s="62" t="str">
        <f aca="false">+IF(OR(ISBLANK(D188),ISBLANK(E188),ISBLANK(F188),ISBLANK(G188),ISBLANK(H188)), "",(F188/1000*G188/1000*2+H188*G188/1000*2+H188*F188/1000*2)*E188)</f>
        <v/>
      </c>
      <c r="L188" s="1"/>
      <c r="M188" s="3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customFormat="false" ht="15.75" hidden="false" customHeight="true" outlineLevel="0" collapsed="false">
      <c r="A189" s="1"/>
      <c r="B189" s="1" t="n">
        <f aca="false">B188+1</f>
        <v>177</v>
      </c>
      <c r="C189" s="29" t="str">
        <f aca="false">IF(OR(ISBLANK(D189),ISBLANK(E189),ISBLANK(F189),ISBLANK(G189),ISBLANK(H189)),"",B189)</f>
        <v/>
      </c>
      <c r="D189" s="31"/>
      <c r="E189" s="51"/>
      <c r="F189" s="51"/>
      <c r="G189" s="52"/>
      <c r="H189" s="30"/>
      <c r="I189" s="33" t="str">
        <f aca="false">IF(AND(NOT(ISERROR(MATCH(G189,Condiciones!$F$4:$F$69,0))),NOT(ISERROR(MATCH(F189,Condiciones!$D$4:$D$15,0)))),"Si","")</f>
        <v/>
      </c>
      <c r="J189" s="61" t="str">
        <f aca="false">+IF(OR(ISBLANK(D189),ISBLANK(E189),ISBLANK(F189),ISBLANK(G189),ISBLANK(H189)), "",H189*G189*F189*E189/1000000)</f>
        <v/>
      </c>
      <c r="K189" s="62" t="str">
        <f aca="false">+IF(OR(ISBLANK(D189),ISBLANK(E189),ISBLANK(F189),ISBLANK(G189),ISBLANK(H189)), "",(F189/1000*G189/1000*2+H189*G189/1000*2+H189*F189/1000*2)*E189)</f>
        <v/>
      </c>
      <c r="L189" s="1"/>
      <c r="M189" s="3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customFormat="false" ht="15.75" hidden="false" customHeight="true" outlineLevel="0" collapsed="false">
      <c r="A190" s="1"/>
      <c r="B190" s="1" t="n">
        <f aca="false">B189+1</f>
        <v>178</v>
      </c>
      <c r="C190" s="29" t="str">
        <f aca="false">IF(OR(ISBLANK(D190),ISBLANK(E190),ISBLANK(F190),ISBLANK(G190),ISBLANK(H190)),"",B190)</f>
        <v/>
      </c>
      <c r="D190" s="31"/>
      <c r="E190" s="51"/>
      <c r="F190" s="51"/>
      <c r="G190" s="52"/>
      <c r="H190" s="30"/>
      <c r="I190" s="33" t="str">
        <f aca="false">IF(AND(NOT(ISERROR(MATCH(G190,Condiciones!$F$4:$F$69,0))),NOT(ISERROR(MATCH(F190,Condiciones!$D$4:$D$15,0)))),"Si","")</f>
        <v/>
      </c>
      <c r="J190" s="61" t="str">
        <f aca="false">+IF(OR(ISBLANK(D190),ISBLANK(E190),ISBLANK(F190),ISBLANK(G190),ISBLANK(H190)), "",H190*G190*F190*E190/1000000)</f>
        <v/>
      </c>
      <c r="K190" s="62" t="str">
        <f aca="false">+IF(OR(ISBLANK(D190),ISBLANK(E190),ISBLANK(F190),ISBLANK(G190),ISBLANK(H190)), "",(F190/1000*G190/1000*2+H190*G190/1000*2+H190*F190/1000*2)*E190)</f>
        <v/>
      </c>
      <c r="L190" s="1"/>
      <c r="M190" s="3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customFormat="false" ht="15.75" hidden="false" customHeight="true" outlineLevel="0" collapsed="false">
      <c r="A191" s="1"/>
      <c r="B191" s="1" t="n">
        <f aca="false">B190+1</f>
        <v>179</v>
      </c>
      <c r="C191" s="29" t="str">
        <f aca="false">IF(OR(ISBLANK(D191),ISBLANK(E191),ISBLANK(F191),ISBLANK(G191),ISBLANK(H191)),"",B191)</f>
        <v/>
      </c>
      <c r="D191" s="31"/>
      <c r="E191" s="51"/>
      <c r="F191" s="51"/>
      <c r="G191" s="52"/>
      <c r="H191" s="30"/>
      <c r="I191" s="33" t="str">
        <f aca="false">IF(AND(NOT(ISERROR(MATCH(G191,Condiciones!$F$4:$F$69,0))),NOT(ISERROR(MATCH(F191,Condiciones!$D$4:$D$15,0)))),"Si","")</f>
        <v/>
      </c>
      <c r="J191" s="61" t="str">
        <f aca="false">+IF(OR(ISBLANK(D191),ISBLANK(E191),ISBLANK(F191),ISBLANK(G191),ISBLANK(H191)), "",H191*G191*F191*E191/1000000)</f>
        <v/>
      </c>
      <c r="K191" s="62" t="str">
        <f aca="false">+IF(OR(ISBLANK(D191),ISBLANK(E191),ISBLANK(F191),ISBLANK(G191),ISBLANK(H191)), "",(F191/1000*G191/1000*2+H191*G191/1000*2+H191*F191/1000*2)*E191)</f>
        <v/>
      </c>
      <c r="L191" s="1"/>
      <c r="M191" s="3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customFormat="false" ht="15.75" hidden="false" customHeight="true" outlineLevel="0" collapsed="false">
      <c r="A192" s="1"/>
      <c r="B192" s="1" t="n">
        <f aca="false">B191+1</f>
        <v>180</v>
      </c>
      <c r="C192" s="29" t="str">
        <f aca="false">IF(OR(ISBLANK(D192),ISBLANK(E192),ISBLANK(F192),ISBLANK(G192),ISBLANK(H192)),"",B192)</f>
        <v/>
      </c>
      <c r="D192" s="31"/>
      <c r="E192" s="51"/>
      <c r="F192" s="51"/>
      <c r="G192" s="52"/>
      <c r="H192" s="30"/>
      <c r="I192" s="33" t="str">
        <f aca="false">IF(AND(NOT(ISERROR(MATCH(G192,Condiciones!$F$4:$F$69,0))),NOT(ISERROR(MATCH(F192,Condiciones!$D$4:$D$15,0)))),"Si","")</f>
        <v/>
      </c>
      <c r="J192" s="61" t="str">
        <f aca="false">+IF(OR(ISBLANK(D192),ISBLANK(E192),ISBLANK(F192),ISBLANK(G192),ISBLANK(H192)), "",H192*G192*F192*E192/1000000)</f>
        <v/>
      </c>
      <c r="K192" s="62" t="str">
        <f aca="false">+IF(OR(ISBLANK(D192),ISBLANK(E192),ISBLANK(F192),ISBLANK(G192),ISBLANK(H192)), "",(F192/1000*G192/1000*2+H192*G192/1000*2+H192*F192/1000*2)*E192)</f>
        <v/>
      </c>
      <c r="L192" s="1"/>
      <c r="M192" s="3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customFormat="false" ht="15.75" hidden="false" customHeight="true" outlineLevel="0" collapsed="false">
      <c r="A193" s="1"/>
      <c r="B193" s="1" t="n">
        <f aca="false">B192+1</f>
        <v>181</v>
      </c>
      <c r="C193" s="29" t="str">
        <f aca="false">IF(OR(ISBLANK(D193),ISBLANK(E193),ISBLANK(F193),ISBLANK(G193),ISBLANK(H193)),"",B193)</f>
        <v/>
      </c>
      <c r="D193" s="31"/>
      <c r="E193" s="51"/>
      <c r="F193" s="51"/>
      <c r="G193" s="52"/>
      <c r="H193" s="30"/>
      <c r="I193" s="33" t="str">
        <f aca="false">IF(AND(NOT(ISERROR(MATCH(G193,Condiciones!$F$4:$F$69,0))),NOT(ISERROR(MATCH(F193,Condiciones!$D$4:$D$15,0)))),"Si","")</f>
        <v/>
      </c>
      <c r="J193" s="61" t="str">
        <f aca="false">+IF(OR(ISBLANK(D193),ISBLANK(E193),ISBLANK(F193),ISBLANK(G193),ISBLANK(H193)), "",H193*G193*F193*E193/1000000)</f>
        <v/>
      </c>
      <c r="K193" s="62" t="str">
        <f aca="false">+IF(OR(ISBLANK(D193),ISBLANK(E193),ISBLANK(F193),ISBLANK(G193),ISBLANK(H193)), "",(F193/1000*G193/1000*2+H193*G193/1000*2+H193*F193/1000*2)*E193)</f>
        <v/>
      </c>
      <c r="L193" s="1"/>
      <c r="M193" s="3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customFormat="false" ht="15.75" hidden="false" customHeight="true" outlineLevel="0" collapsed="false">
      <c r="A194" s="1"/>
      <c r="B194" s="1" t="n">
        <f aca="false">B193+1</f>
        <v>182</v>
      </c>
      <c r="C194" s="29" t="str">
        <f aca="false">IF(OR(ISBLANK(D194),ISBLANK(E194),ISBLANK(F194),ISBLANK(G194),ISBLANK(H194)),"",B194)</f>
        <v/>
      </c>
      <c r="D194" s="31"/>
      <c r="E194" s="51"/>
      <c r="F194" s="51"/>
      <c r="G194" s="52"/>
      <c r="H194" s="30"/>
      <c r="I194" s="33" t="str">
        <f aca="false">IF(AND(NOT(ISERROR(MATCH(G194,Condiciones!$F$4:$F$69,0))),NOT(ISERROR(MATCH(F194,Condiciones!$D$4:$D$15,0)))),"Si","")</f>
        <v/>
      </c>
      <c r="J194" s="61" t="str">
        <f aca="false">+IF(OR(ISBLANK(D194),ISBLANK(E194),ISBLANK(F194),ISBLANK(G194),ISBLANK(H194)), "",H194*G194*F194*E194/1000000)</f>
        <v/>
      </c>
      <c r="K194" s="62" t="str">
        <f aca="false">+IF(OR(ISBLANK(D194),ISBLANK(E194),ISBLANK(F194),ISBLANK(G194),ISBLANK(H194)), "",(F194/1000*G194/1000*2+H194*G194/1000*2+H194*F194/1000*2)*E194)</f>
        <v/>
      </c>
      <c r="L194" s="1"/>
      <c r="M194" s="3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customFormat="false" ht="15.75" hidden="false" customHeight="true" outlineLevel="0" collapsed="false">
      <c r="A195" s="1"/>
      <c r="B195" s="1" t="n">
        <f aca="false">B194+1</f>
        <v>183</v>
      </c>
      <c r="C195" s="29" t="str">
        <f aca="false">IF(OR(ISBLANK(D195),ISBLANK(E195),ISBLANK(F195),ISBLANK(G195),ISBLANK(H195)),"",B195)</f>
        <v/>
      </c>
      <c r="D195" s="31"/>
      <c r="E195" s="51"/>
      <c r="F195" s="51"/>
      <c r="G195" s="52"/>
      <c r="H195" s="30"/>
      <c r="I195" s="33" t="str">
        <f aca="false">IF(AND(NOT(ISERROR(MATCH(G195,Condiciones!$F$4:$F$69,0))),NOT(ISERROR(MATCH(F195,Condiciones!$D$4:$D$15,0)))),"Si","")</f>
        <v/>
      </c>
      <c r="J195" s="61" t="str">
        <f aca="false">+IF(OR(ISBLANK(D195),ISBLANK(E195),ISBLANK(F195),ISBLANK(G195),ISBLANK(H195)), "",H195*G195*F195*E195/1000000)</f>
        <v/>
      </c>
      <c r="K195" s="62" t="str">
        <f aca="false">+IF(OR(ISBLANK(D195),ISBLANK(E195),ISBLANK(F195),ISBLANK(G195),ISBLANK(H195)), "",(F195/1000*G195/1000*2+H195*G195/1000*2+H195*F195/1000*2)*E195)</f>
        <v/>
      </c>
      <c r="L195" s="1"/>
      <c r="M195" s="3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customFormat="false" ht="15.75" hidden="false" customHeight="true" outlineLevel="0" collapsed="false">
      <c r="A196" s="1"/>
      <c r="B196" s="1" t="n">
        <f aca="false">B195+1</f>
        <v>184</v>
      </c>
      <c r="C196" s="29" t="str">
        <f aca="false">IF(OR(ISBLANK(D196),ISBLANK(E196),ISBLANK(F196),ISBLANK(G196),ISBLANK(H196)),"",B196)</f>
        <v/>
      </c>
      <c r="D196" s="31"/>
      <c r="E196" s="51"/>
      <c r="F196" s="51"/>
      <c r="G196" s="52"/>
      <c r="H196" s="30"/>
      <c r="I196" s="33" t="str">
        <f aca="false">IF(AND(NOT(ISERROR(MATCH(G196,Condiciones!$F$4:$F$69,0))),NOT(ISERROR(MATCH(F196,Condiciones!$D$4:$D$15,0)))),"Si","")</f>
        <v/>
      </c>
      <c r="J196" s="61" t="str">
        <f aca="false">+IF(OR(ISBLANK(D196),ISBLANK(E196),ISBLANK(F196),ISBLANK(G196),ISBLANK(H196)), "",H196*G196*F196*E196/1000000)</f>
        <v/>
      </c>
      <c r="K196" s="62" t="str">
        <f aca="false">+IF(OR(ISBLANK(D196),ISBLANK(E196),ISBLANK(F196),ISBLANK(G196),ISBLANK(H196)), "",(F196/1000*G196/1000*2+H196*G196/1000*2+H196*F196/1000*2)*E196)</f>
        <v/>
      </c>
      <c r="L196" s="1"/>
      <c r="M196" s="3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customFormat="false" ht="15.75" hidden="false" customHeight="true" outlineLevel="0" collapsed="false">
      <c r="A197" s="1"/>
      <c r="B197" s="1" t="n">
        <f aca="false">B196+1</f>
        <v>185</v>
      </c>
      <c r="C197" s="29" t="str">
        <f aca="false">IF(OR(ISBLANK(D197),ISBLANK(E197),ISBLANK(F197),ISBLANK(G197),ISBLANK(H197)),"",B197)</f>
        <v/>
      </c>
      <c r="D197" s="31"/>
      <c r="E197" s="51"/>
      <c r="F197" s="51"/>
      <c r="G197" s="52"/>
      <c r="H197" s="30"/>
      <c r="I197" s="33" t="str">
        <f aca="false">IF(AND(NOT(ISERROR(MATCH(G197,Condiciones!$F$4:$F$69,0))),NOT(ISERROR(MATCH(F197,Condiciones!$D$4:$D$15,0)))),"Si","")</f>
        <v/>
      </c>
      <c r="J197" s="61" t="str">
        <f aca="false">+IF(OR(ISBLANK(D197),ISBLANK(E197),ISBLANK(F197),ISBLANK(G197),ISBLANK(H197)), "",H197*G197*F197*E197/1000000)</f>
        <v/>
      </c>
      <c r="K197" s="62" t="str">
        <f aca="false">+IF(OR(ISBLANK(D197),ISBLANK(E197),ISBLANK(F197),ISBLANK(G197),ISBLANK(H197)), "",(F197/1000*G197/1000*2+H197*G197/1000*2+H197*F197/1000*2)*E197)</f>
        <v/>
      </c>
      <c r="L197" s="1"/>
      <c r="M197" s="3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customFormat="false" ht="15.75" hidden="false" customHeight="true" outlineLevel="0" collapsed="false">
      <c r="A198" s="1"/>
      <c r="B198" s="1" t="n">
        <f aca="false">B197+1</f>
        <v>186</v>
      </c>
      <c r="C198" s="29" t="str">
        <f aca="false">IF(OR(ISBLANK(D198),ISBLANK(E198),ISBLANK(F198),ISBLANK(G198),ISBLANK(H198)),"",B198)</f>
        <v/>
      </c>
      <c r="D198" s="31"/>
      <c r="E198" s="51"/>
      <c r="F198" s="51"/>
      <c r="G198" s="52"/>
      <c r="H198" s="30"/>
      <c r="I198" s="33" t="str">
        <f aca="false">IF(AND(NOT(ISERROR(MATCH(G198,Condiciones!$F$4:$F$69,0))),NOT(ISERROR(MATCH(F198,Condiciones!$D$4:$D$15,0)))),"Si","")</f>
        <v/>
      </c>
      <c r="J198" s="61" t="str">
        <f aca="false">+IF(OR(ISBLANK(D198),ISBLANK(E198),ISBLANK(F198),ISBLANK(G198),ISBLANK(H198)), "",H198*G198*F198*E198/1000000)</f>
        <v/>
      </c>
      <c r="K198" s="62" t="str">
        <f aca="false">+IF(OR(ISBLANK(D198),ISBLANK(E198),ISBLANK(F198),ISBLANK(G198),ISBLANK(H198)), "",(F198/1000*G198/1000*2+H198*G198/1000*2+H198*F198/1000*2)*E198)</f>
        <v/>
      </c>
      <c r="L198" s="1"/>
      <c r="M198" s="3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customFormat="false" ht="15.75" hidden="false" customHeight="true" outlineLevel="0" collapsed="false">
      <c r="A199" s="1"/>
      <c r="B199" s="1" t="n">
        <f aca="false">B198+1</f>
        <v>187</v>
      </c>
      <c r="C199" s="29" t="str">
        <f aca="false">IF(OR(ISBLANK(D199),ISBLANK(E199),ISBLANK(F199),ISBLANK(G199),ISBLANK(H199)),"",B199)</f>
        <v/>
      </c>
      <c r="D199" s="31"/>
      <c r="E199" s="51"/>
      <c r="F199" s="51"/>
      <c r="G199" s="52"/>
      <c r="H199" s="30"/>
      <c r="I199" s="33" t="str">
        <f aca="false">IF(AND(NOT(ISERROR(MATCH(G199,Condiciones!$F$4:$F$69,0))),NOT(ISERROR(MATCH(F199,Condiciones!$D$4:$D$15,0)))),"Si","")</f>
        <v/>
      </c>
      <c r="J199" s="61" t="str">
        <f aca="false">+IF(OR(ISBLANK(D199),ISBLANK(E199),ISBLANK(F199),ISBLANK(G199),ISBLANK(H199)), "",H199*G199*F199*E199/1000000)</f>
        <v/>
      </c>
      <c r="K199" s="62" t="str">
        <f aca="false">+IF(OR(ISBLANK(D199),ISBLANK(E199),ISBLANK(F199),ISBLANK(G199),ISBLANK(H199)), "",(F199/1000*G199/1000*2+H199*G199/1000*2+H199*F199/1000*2)*E199)</f>
        <v/>
      </c>
      <c r="L199" s="1"/>
      <c r="M199" s="3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customFormat="false" ht="15.75" hidden="false" customHeight="true" outlineLevel="0" collapsed="false">
      <c r="A200" s="1"/>
      <c r="B200" s="1" t="n">
        <f aca="false">B199+1</f>
        <v>188</v>
      </c>
      <c r="C200" s="29" t="str">
        <f aca="false">IF(OR(ISBLANK(D200),ISBLANK(E200),ISBLANK(F200),ISBLANK(G200),ISBLANK(H200)),"",B200)</f>
        <v/>
      </c>
      <c r="D200" s="31"/>
      <c r="E200" s="51"/>
      <c r="F200" s="51"/>
      <c r="G200" s="52"/>
      <c r="H200" s="30"/>
      <c r="I200" s="33" t="str">
        <f aca="false">IF(AND(NOT(ISERROR(MATCH(G200,Condiciones!$F$4:$F$69,0))),NOT(ISERROR(MATCH(F200,Condiciones!$D$4:$D$15,0)))),"Si","")</f>
        <v/>
      </c>
      <c r="J200" s="61" t="str">
        <f aca="false">+IF(OR(ISBLANK(D200),ISBLANK(E200),ISBLANK(F200),ISBLANK(G200),ISBLANK(H200)), "",H200*G200*F200*E200/1000000)</f>
        <v/>
      </c>
      <c r="K200" s="62" t="str">
        <f aca="false">+IF(OR(ISBLANK(D200),ISBLANK(E200),ISBLANK(F200),ISBLANK(G200),ISBLANK(H200)), "",(F200/1000*G200/1000*2+H200*G200/1000*2+H200*F200/1000*2)*E200)</f>
        <v/>
      </c>
      <c r="L200" s="1"/>
      <c r="M200" s="3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customFormat="false" ht="15.75" hidden="false" customHeight="true" outlineLevel="0" collapsed="false">
      <c r="A201" s="1"/>
      <c r="B201" s="1" t="n">
        <f aca="false">B200+1</f>
        <v>189</v>
      </c>
      <c r="C201" s="29" t="str">
        <f aca="false">IF(OR(ISBLANK(D201),ISBLANK(E201),ISBLANK(F201),ISBLANK(G201),ISBLANK(H201)),"",B201)</f>
        <v/>
      </c>
      <c r="D201" s="31"/>
      <c r="E201" s="51"/>
      <c r="F201" s="51"/>
      <c r="G201" s="52"/>
      <c r="H201" s="30"/>
      <c r="I201" s="33" t="str">
        <f aca="false">IF(AND(NOT(ISERROR(MATCH(G201,Condiciones!$F$4:$F$69,0))),NOT(ISERROR(MATCH(F201,Condiciones!$D$4:$D$15,0)))),"Si","")</f>
        <v/>
      </c>
      <c r="J201" s="61" t="str">
        <f aca="false">+IF(OR(ISBLANK(D201),ISBLANK(E201),ISBLANK(F201),ISBLANK(G201),ISBLANK(H201)), "",H201*G201*F201*E201/1000000)</f>
        <v/>
      </c>
      <c r="K201" s="62" t="str">
        <f aca="false">+IF(OR(ISBLANK(D201),ISBLANK(E201),ISBLANK(F201),ISBLANK(G201),ISBLANK(H201)), "",(F201/1000*G201/1000*2+H201*G201/1000*2+H201*F201/1000*2)*E201)</f>
        <v/>
      </c>
      <c r="L201" s="1"/>
      <c r="M201" s="3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customFormat="false" ht="15.75" hidden="false" customHeight="true" outlineLevel="0" collapsed="false">
      <c r="A202" s="1"/>
      <c r="B202" s="1" t="n">
        <f aca="false">B201+1</f>
        <v>190</v>
      </c>
      <c r="C202" s="29" t="str">
        <f aca="false">IF(OR(ISBLANK(D202),ISBLANK(E202),ISBLANK(F202),ISBLANK(G202),ISBLANK(H202)),"",B202)</f>
        <v/>
      </c>
      <c r="D202" s="31"/>
      <c r="E202" s="51"/>
      <c r="F202" s="51"/>
      <c r="G202" s="52"/>
      <c r="H202" s="30"/>
      <c r="I202" s="33" t="str">
        <f aca="false">IF(AND(NOT(ISERROR(MATCH(G202,Condiciones!$F$4:$F$69,0))),NOT(ISERROR(MATCH(F202,Condiciones!$D$4:$D$15,0)))),"Si","")</f>
        <v/>
      </c>
      <c r="J202" s="61" t="str">
        <f aca="false">+IF(OR(ISBLANK(D202),ISBLANK(E202),ISBLANK(F202),ISBLANK(G202),ISBLANK(H202)), "",H202*G202*F202*E202/1000000)</f>
        <v/>
      </c>
      <c r="K202" s="62" t="str">
        <f aca="false">+IF(OR(ISBLANK(D202),ISBLANK(E202),ISBLANK(F202),ISBLANK(G202),ISBLANK(H202)), "",(F202/1000*G202/1000*2+H202*G202/1000*2+H202*F202/1000*2)*E202)</f>
        <v/>
      </c>
      <c r="L202" s="1"/>
      <c r="M202" s="3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customFormat="false" ht="15.75" hidden="false" customHeight="true" outlineLevel="0" collapsed="false">
      <c r="A203" s="1"/>
      <c r="B203" s="1" t="n">
        <f aca="false">B202+1</f>
        <v>191</v>
      </c>
      <c r="C203" s="29" t="str">
        <f aca="false">IF(OR(ISBLANK(D203),ISBLANK(E203),ISBLANK(F203),ISBLANK(G203),ISBLANK(H203)),"",B203)</f>
        <v/>
      </c>
      <c r="D203" s="31"/>
      <c r="E203" s="51"/>
      <c r="F203" s="51"/>
      <c r="G203" s="52"/>
      <c r="H203" s="30"/>
      <c r="I203" s="33" t="str">
        <f aca="false">IF(AND(NOT(ISERROR(MATCH(G203,Condiciones!$F$4:$F$69,0))),NOT(ISERROR(MATCH(F203,Condiciones!$D$4:$D$15,0)))),"Si","")</f>
        <v/>
      </c>
      <c r="J203" s="61" t="str">
        <f aca="false">+IF(OR(ISBLANK(D203),ISBLANK(E203),ISBLANK(F203),ISBLANK(G203),ISBLANK(H203)), "",H203*G203*F203*E203/1000000)</f>
        <v/>
      </c>
      <c r="K203" s="62" t="str">
        <f aca="false">+IF(OR(ISBLANK(D203),ISBLANK(E203),ISBLANK(F203),ISBLANK(G203),ISBLANK(H203)), "",(F203/1000*G203/1000*2+H203*G203/1000*2+H203*F203/1000*2)*E203)</f>
        <v/>
      </c>
      <c r="L203" s="1"/>
      <c r="M203" s="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customFormat="false" ht="15.75" hidden="false" customHeight="true" outlineLevel="0" collapsed="false">
      <c r="A204" s="1"/>
      <c r="B204" s="1" t="n">
        <f aca="false">B203+1</f>
        <v>192</v>
      </c>
      <c r="C204" s="29" t="str">
        <f aca="false">IF(OR(ISBLANK(D204),ISBLANK(E204),ISBLANK(F204),ISBLANK(G204),ISBLANK(H204)),"",B204)</f>
        <v/>
      </c>
      <c r="D204" s="31"/>
      <c r="E204" s="51"/>
      <c r="F204" s="51"/>
      <c r="G204" s="52"/>
      <c r="H204" s="30"/>
      <c r="I204" s="33" t="str">
        <f aca="false">IF(AND(NOT(ISERROR(MATCH(G204,Condiciones!$F$4:$F$69,0))),NOT(ISERROR(MATCH(F204,Condiciones!$D$4:$D$15,0)))),"Si","")</f>
        <v/>
      </c>
      <c r="J204" s="61" t="str">
        <f aca="false">+IF(OR(ISBLANK(D204),ISBLANK(E204),ISBLANK(F204),ISBLANK(G204),ISBLANK(H204)), "",H204*G204*F204*E204/1000000)</f>
        <v/>
      </c>
      <c r="K204" s="62" t="str">
        <f aca="false">+IF(OR(ISBLANK(D204),ISBLANK(E204),ISBLANK(F204),ISBLANK(G204),ISBLANK(H204)), "",(F204/1000*G204/1000*2+H204*G204/1000*2+H204*F204/1000*2)*E204)</f>
        <v/>
      </c>
      <c r="L204" s="1"/>
      <c r="M204" s="3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customFormat="false" ht="15.75" hidden="false" customHeight="true" outlineLevel="0" collapsed="false">
      <c r="A205" s="1"/>
      <c r="B205" s="1" t="n">
        <f aca="false">B204+1</f>
        <v>193</v>
      </c>
      <c r="C205" s="29" t="str">
        <f aca="false">IF(OR(ISBLANK(D205),ISBLANK(E205),ISBLANK(F205),ISBLANK(G205),ISBLANK(H205)),"",B205)</f>
        <v/>
      </c>
      <c r="D205" s="31"/>
      <c r="E205" s="51"/>
      <c r="F205" s="51"/>
      <c r="G205" s="52"/>
      <c r="H205" s="30"/>
      <c r="I205" s="33" t="str">
        <f aca="false">IF(AND(NOT(ISERROR(MATCH(G205,Condiciones!$F$4:$F$69,0))),NOT(ISERROR(MATCH(F205,Condiciones!$D$4:$D$15,0)))),"Si","")</f>
        <v/>
      </c>
      <c r="J205" s="61" t="str">
        <f aca="false">+IF(OR(ISBLANK(D205),ISBLANK(E205),ISBLANK(F205),ISBLANK(G205),ISBLANK(H205)), "",H205*G205*F205*E205/1000000)</f>
        <v/>
      </c>
      <c r="K205" s="62" t="str">
        <f aca="false">+IF(OR(ISBLANK(D205),ISBLANK(E205),ISBLANK(F205),ISBLANK(G205),ISBLANK(H205)), "",(F205/1000*G205/1000*2+H205*G205/1000*2+H205*F205/1000*2)*E205)</f>
        <v/>
      </c>
      <c r="L205" s="1"/>
      <c r="M205" s="3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customFormat="false" ht="15.75" hidden="false" customHeight="true" outlineLevel="0" collapsed="false">
      <c r="A206" s="1"/>
      <c r="B206" s="1" t="n">
        <f aca="false">B205+1</f>
        <v>194</v>
      </c>
      <c r="C206" s="29" t="str">
        <f aca="false">IF(OR(ISBLANK(D206),ISBLANK(E206),ISBLANK(F206),ISBLANK(G206),ISBLANK(H206)),"",B206)</f>
        <v/>
      </c>
      <c r="D206" s="31"/>
      <c r="E206" s="51"/>
      <c r="F206" s="51"/>
      <c r="G206" s="52"/>
      <c r="H206" s="30"/>
      <c r="I206" s="33" t="str">
        <f aca="false">IF(AND(NOT(ISERROR(MATCH(G206,Condiciones!$F$4:$F$69,0))),NOT(ISERROR(MATCH(F206,Condiciones!$D$4:$D$15,0)))),"Si","")</f>
        <v/>
      </c>
      <c r="J206" s="61" t="str">
        <f aca="false">+IF(OR(ISBLANK(D206),ISBLANK(E206),ISBLANK(F206),ISBLANK(G206),ISBLANK(H206)), "",H206*G206*F206*E206/1000000)</f>
        <v/>
      </c>
      <c r="K206" s="62" t="str">
        <f aca="false">+IF(OR(ISBLANK(D206),ISBLANK(E206),ISBLANK(F206),ISBLANK(G206),ISBLANK(H206)), "",(F206/1000*G206/1000*2+H206*G206/1000*2+H206*F206/1000*2)*E206)</f>
        <v/>
      </c>
      <c r="L206" s="1"/>
      <c r="M206" s="3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customFormat="false" ht="15.75" hidden="false" customHeight="true" outlineLevel="0" collapsed="false">
      <c r="A207" s="1"/>
      <c r="B207" s="1" t="n">
        <f aca="false">B206+1</f>
        <v>195</v>
      </c>
      <c r="C207" s="29" t="str">
        <f aca="false">IF(OR(ISBLANK(D207),ISBLANK(E207),ISBLANK(F207),ISBLANK(G207),ISBLANK(H207)),"",B207)</f>
        <v/>
      </c>
      <c r="D207" s="31"/>
      <c r="E207" s="51"/>
      <c r="F207" s="51"/>
      <c r="G207" s="52"/>
      <c r="H207" s="30"/>
      <c r="I207" s="33" t="str">
        <f aca="false">IF(AND(NOT(ISERROR(MATCH(G207,Condiciones!$F$4:$F$69,0))),NOT(ISERROR(MATCH(F207,Condiciones!$D$4:$D$15,0)))),"Si","")</f>
        <v/>
      </c>
      <c r="J207" s="61" t="str">
        <f aca="false">+IF(OR(ISBLANK(D207),ISBLANK(E207),ISBLANK(F207),ISBLANK(G207),ISBLANK(H207)), "",H207*G207*F207*E207/1000000)</f>
        <v/>
      </c>
      <c r="K207" s="62" t="str">
        <f aca="false">+IF(OR(ISBLANK(D207),ISBLANK(E207),ISBLANK(F207),ISBLANK(G207),ISBLANK(H207)), "",(F207/1000*G207/1000*2+H207*G207/1000*2+H207*F207/1000*2)*E207)</f>
        <v/>
      </c>
      <c r="L207" s="1"/>
      <c r="M207" s="3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customFormat="false" ht="15.75" hidden="false" customHeight="true" outlineLevel="0" collapsed="false">
      <c r="A208" s="1"/>
      <c r="B208" s="1" t="n">
        <f aca="false">B207+1</f>
        <v>196</v>
      </c>
      <c r="C208" s="29" t="str">
        <f aca="false">IF(OR(ISBLANK(D208),ISBLANK(E208),ISBLANK(F208),ISBLANK(G208),ISBLANK(H208)),"",B208)</f>
        <v/>
      </c>
      <c r="D208" s="31"/>
      <c r="E208" s="51"/>
      <c r="F208" s="51"/>
      <c r="G208" s="52"/>
      <c r="H208" s="30"/>
      <c r="I208" s="33" t="str">
        <f aca="false">IF(AND(NOT(ISERROR(MATCH(G208,Condiciones!$F$4:$F$69,0))),NOT(ISERROR(MATCH(F208,Condiciones!$D$4:$D$15,0)))),"Si","")</f>
        <v/>
      </c>
      <c r="J208" s="61" t="str">
        <f aca="false">+IF(OR(ISBLANK(D208),ISBLANK(E208),ISBLANK(F208),ISBLANK(G208),ISBLANK(H208)), "",H208*G208*F208*E208/1000000)</f>
        <v/>
      </c>
      <c r="K208" s="62" t="str">
        <f aca="false">+IF(OR(ISBLANK(D208),ISBLANK(E208),ISBLANK(F208),ISBLANK(G208),ISBLANK(H208)), "",(F208/1000*G208/1000*2+H208*G208/1000*2+H208*F208/1000*2)*E208)</f>
        <v/>
      </c>
      <c r="L208" s="1"/>
      <c r="M208" s="3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customFormat="false" ht="15.75" hidden="false" customHeight="true" outlineLevel="0" collapsed="false">
      <c r="A209" s="1"/>
      <c r="B209" s="1" t="n">
        <f aca="false">B208+1</f>
        <v>197</v>
      </c>
      <c r="C209" s="29" t="str">
        <f aca="false">IF(OR(ISBLANK(D209),ISBLANK(E209),ISBLANK(F209),ISBLANK(G209),ISBLANK(H209)),"",B209)</f>
        <v/>
      </c>
      <c r="D209" s="31"/>
      <c r="E209" s="51"/>
      <c r="F209" s="51"/>
      <c r="G209" s="52"/>
      <c r="H209" s="30"/>
      <c r="I209" s="33" t="str">
        <f aca="false">IF(AND(NOT(ISERROR(MATCH(G209,Condiciones!$F$4:$F$69,0))),NOT(ISERROR(MATCH(F209,Condiciones!$D$4:$D$15,0)))),"Si","")</f>
        <v/>
      </c>
      <c r="J209" s="61" t="str">
        <f aca="false">+IF(OR(ISBLANK(D209),ISBLANK(E209),ISBLANK(F209),ISBLANK(G209),ISBLANK(H209)), "",H209*G209*F209*E209/1000000)</f>
        <v/>
      </c>
      <c r="K209" s="62" t="str">
        <f aca="false">+IF(OR(ISBLANK(D209),ISBLANK(E209),ISBLANK(F209),ISBLANK(G209),ISBLANK(H209)), "",(F209/1000*G209/1000*2+H209*G209/1000*2+H209*F209/1000*2)*E209)</f>
        <v/>
      </c>
      <c r="L209" s="1"/>
      <c r="M209" s="3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customFormat="false" ht="15.75" hidden="false" customHeight="true" outlineLevel="0" collapsed="false">
      <c r="A210" s="1"/>
      <c r="B210" s="1" t="n">
        <f aca="false">B209+1</f>
        <v>198</v>
      </c>
      <c r="C210" s="29" t="str">
        <f aca="false">IF(OR(ISBLANK(D210),ISBLANK(E210),ISBLANK(F210),ISBLANK(G210),ISBLANK(H210)),"",B210)</f>
        <v/>
      </c>
      <c r="D210" s="31"/>
      <c r="E210" s="51"/>
      <c r="F210" s="51"/>
      <c r="G210" s="52"/>
      <c r="H210" s="30"/>
      <c r="I210" s="33" t="str">
        <f aca="false">IF(AND(NOT(ISERROR(MATCH(G210,Condiciones!$F$4:$F$69,0))),NOT(ISERROR(MATCH(F210,Condiciones!$D$4:$D$15,0)))),"Si","")</f>
        <v/>
      </c>
      <c r="J210" s="61" t="str">
        <f aca="false">+IF(OR(ISBLANK(D210),ISBLANK(E210),ISBLANK(F210),ISBLANK(G210),ISBLANK(H210)), "",H210*G210*F210*E210/1000000)</f>
        <v/>
      </c>
      <c r="K210" s="62" t="str">
        <f aca="false">+IF(OR(ISBLANK(D210),ISBLANK(E210),ISBLANK(F210),ISBLANK(G210),ISBLANK(H210)), "",(F210/1000*G210/1000*2+H210*G210/1000*2+H210*F210/1000*2)*E210)</f>
        <v/>
      </c>
      <c r="L210" s="1"/>
      <c r="M210" s="3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customFormat="false" ht="15.75" hidden="false" customHeight="true" outlineLevel="0" collapsed="false">
      <c r="A211" s="1"/>
      <c r="B211" s="1" t="n">
        <f aca="false">B210+1</f>
        <v>199</v>
      </c>
      <c r="C211" s="29" t="str">
        <f aca="false">IF(OR(ISBLANK(D211),ISBLANK(E211),ISBLANK(F211),ISBLANK(G211),ISBLANK(H211)),"",B211)</f>
        <v/>
      </c>
      <c r="D211" s="31"/>
      <c r="E211" s="51"/>
      <c r="F211" s="51"/>
      <c r="G211" s="52"/>
      <c r="H211" s="30"/>
      <c r="I211" s="33" t="str">
        <f aca="false">IF(AND(NOT(ISERROR(MATCH(G211,Condiciones!$F$4:$F$69,0))),NOT(ISERROR(MATCH(F211,Condiciones!$D$4:$D$15,0)))),"Si","")</f>
        <v/>
      </c>
      <c r="J211" s="61" t="str">
        <f aca="false">+IF(OR(ISBLANK(D211),ISBLANK(E211),ISBLANK(F211),ISBLANK(G211),ISBLANK(H211)), "",H211*G211*F211*E211/1000000)</f>
        <v/>
      </c>
      <c r="K211" s="62" t="str">
        <f aca="false">+IF(OR(ISBLANK(D211),ISBLANK(E211),ISBLANK(F211),ISBLANK(G211),ISBLANK(H211)), "",(F211/1000*G211/1000*2+H211*G211/1000*2+H211*F211/1000*2)*E211)</f>
        <v/>
      </c>
      <c r="L211" s="1"/>
      <c r="M211" s="3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customFormat="false" ht="15.75" hidden="false" customHeight="true" outlineLevel="0" collapsed="false">
      <c r="A212" s="1"/>
      <c r="B212" s="1" t="n">
        <f aca="false">B211+1</f>
        <v>200</v>
      </c>
      <c r="C212" s="29" t="str">
        <f aca="false">IF(OR(ISBLANK(D212),ISBLANK(E212),ISBLANK(F212),ISBLANK(G212),ISBLANK(H212)),"",B212)</f>
        <v/>
      </c>
      <c r="D212" s="31"/>
      <c r="E212" s="51"/>
      <c r="F212" s="51"/>
      <c r="G212" s="52"/>
      <c r="H212" s="30"/>
      <c r="I212" s="33" t="str">
        <f aca="false">IF(AND(NOT(ISERROR(MATCH(G212,Condiciones!$F$4:$F$69,0))),NOT(ISERROR(MATCH(F212,Condiciones!$D$4:$D$15,0)))),"Si","")</f>
        <v/>
      </c>
      <c r="J212" s="61" t="str">
        <f aca="false">+IF(OR(ISBLANK(D212),ISBLANK(E212),ISBLANK(F212),ISBLANK(G212),ISBLANK(H212)), "",H212*G212*F212*E212/1000000)</f>
        <v/>
      </c>
      <c r="K212" s="62" t="str">
        <f aca="false">+IF(OR(ISBLANK(D212),ISBLANK(E212),ISBLANK(F212),ISBLANK(G212),ISBLANK(H212)), "",(F212/1000*G212/1000*2+H212*G212/1000*2+H212*F212/1000*2)*E212)</f>
        <v/>
      </c>
      <c r="L212" s="1"/>
      <c r="M212" s="3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customFormat="false" ht="15.75" hidden="false" customHeight="true" outlineLevel="0" collapsed="false">
      <c r="A213" s="1"/>
      <c r="B213" s="1" t="n">
        <f aca="false">B212+1</f>
        <v>201</v>
      </c>
      <c r="C213" s="29" t="str">
        <f aca="false">IF(OR(ISBLANK(D213),ISBLANK(E213),ISBLANK(F213),ISBLANK(G213),ISBLANK(H213)),"",B213)</f>
        <v/>
      </c>
      <c r="D213" s="31"/>
      <c r="E213" s="51"/>
      <c r="F213" s="51"/>
      <c r="G213" s="52"/>
      <c r="H213" s="30"/>
      <c r="I213" s="33" t="str">
        <f aca="false">IF(AND(NOT(ISERROR(MATCH(G213,Condiciones!$F$4:$F$69,0))),NOT(ISERROR(MATCH(F213,Condiciones!$D$4:$D$15,0)))),"Si","")</f>
        <v/>
      </c>
      <c r="J213" s="61" t="str">
        <f aca="false">+IF(OR(ISBLANK(D213),ISBLANK(E213),ISBLANK(F213),ISBLANK(G213),ISBLANK(H213)), "",H213*G213*F213*E213/1000000)</f>
        <v/>
      </c>
      <c r="K213" s="62" t="str">
        <f aca="false">+IF(OR(ISBLANK(D213),ISBLANK(E213),ISBLANK(F213),ISBLANK(G213),ISBLANK(H213)), "",(F213/1000*G213/1000*2+H213*G213/1000*2+H213*F213/1000*2)*E213)</f>
        <v/>
      </c>
      <c r="L213" s="1"/>
      <c r="M213" s="3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customFormat="false" ht="15.75" hidden="false" customHeight="true" outlineLevel="0" collapsed="false">
      <c r="A214" s="1"/>
      <c r="B214" s="1" t="n">
        <f aca="false">B213+1</f>
        <v>202</v>
      </c>
      <c r="C214" s="29" t="str">
        <f aca="false">IF(OR(ISBLANK(D214),ISBLANK(E214),ISBLANK(F214),ISBLANK(G214),ISBLANK(H214)),"",B214)</f>
        <v/>
      </c>
      <c r="D214" s="31"/>
      <c r="E214" s="51"/>
      <c r="F214" s="51"/>
      <c r="G214" s="52"/>
      <c r="H214" s="30"/>
      <c r="I214" s="33" t="str">
        <f aca="false">IF(AND(NOT(ISERROR(MATCH(G214,Condiciones!$F$4:$F$69,0))),NOT(ISERROR(MATCH(F214,Condiciones!$D$4:$D$15,0)))),"Si","")</f>
        <v/>
      </c>
      <c r="J214" s="61" t="str">
        <f aca="false">+IF(OR(ISBLANK(D214),ISBLANK(E214),ISBLANK(F214),ISBLANK(G214),ISBLANK(H214)), "",H214*G214*F214*E214/1000000)</f>
        <v/>
      </c>
      <c r="K214" s="62" t="str">
        <f aca="false">+IF(OR(ISBLANK(D214),ISBLANK(E214),ISBLANK(F214),ISBLANK(G214),ISBLANK(H214)), "",(F214/1000*G214/1000*2+H214*G214/1000*2+H214*F214/1000*2)*E214)</f>
        <v/>
      </c>
      <c r="L214" s="1"/>
      <c r="M214" s="3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customFormat="false" ht="15.75" hidden="false" customHeight="true" outlineLevel="0" collapsed="false">
      <c r="A215" s="1"/>
      <c r="B215" s="1" t="n">
        <f aca="false">B214+1</f>
        <v>203</v>
      </c>
      <c r="C215" s="29" t="str">
        <f aca="false">IF(OR(ISBLANK(D215),ISBLANK(E215),ISBLANK(F215),ISBLANK(G215),ISBLANK(H215)),"",B215)</f>
        <v/>
      </c>
      <c r="D215" s="31"/>
      <c r="E215" s="51"/>
      <c r="F215" s="51"/>
      <c r="G215" s="52"/>
      <c r="H215" s="30"/>
      <c r="I215" s="33" t="str">
        <f aca="false">IF(AND(NOT(ISERROR(MATCH(G215,Condiciones!$F$4:$F$69,0))),NOT(ISERROR(MATCH(F215,Condiciones!$D$4:$D$15,0)))),"Si","")</f>
        <v/>
      </c>
      <c r="J215" s="61" t="str">
        <f aca="false">+IF(OR(ISBLANK(D215),ISBLANK(E215),ISBLANK(F215),ISBLANK(G215),ISBLANK(H215)), "",H215*G215*F215*E215/1000000)</f>
        <v/>
      </c>
      <c r="K215" s="62" t="str">
        <f aca="false">+IF(OR(ISBLANK(D215),ISBLANK(E215),ISBLANK(F215),ISBLANK(G215),ISBLANK(H215)), "",(F215/1000*G215/1000*2+H215*G215/1000*2+H215*F215/1000*2)*E215)</f>
        <v/>
      </c>
      <c r="L215" s="1"/>
      <c r="M215" s="3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customFormat="false" ht="15.75" hidden="false" customHeight="true" outlineLevel="0" collapsed="false">
      <c r="A216" s="1"/>
      <c r="B216" s="1" t="n">
        <f aca="false">B215+1</f>
        <v>204</v>
      </c>
      <c r="C216" s="29" t="str">
        <f aca="false">IF(OR(ISBLANK(D216),ISBLANK(E216),ISBLANK(F216),ISBLANK(G216),ISBLANK(H216)),"",B216)</f>
        <v/>
      </c>
      <c r="D216" s="31"/>
      <c r="E216" s="51"/>
      <c r="F216" s="51"/>
      <c r="G216" s="52"/>
      <c r="H216" s="30"/>
      <c r="I216" s="33" t="str">
        <f aca="false">IF(AND(NOT(ISERROR(MATCH(G216,Condiciones!$F$4:$F$69,0))),NOT(ISERROR(MATCH(F216,Condiciones!$D$4:$D$15,0)))),"Si","")</f>
        <v/>
      </c>
      <c r="J216" s="61" t="str">
        <f aca="false">+IF(OR(ISBLANK(D216),ISBLANK(E216),ISBLANK(F216),ISBLANK(G216),ISBLANK(H216)), "",H216*G216*F216*E216/1000000)</f>
        <v/>
      </c>
      <c r="K216" s="62" t="str">
        <f aca="false">+IF(OR(ISBLANK(D216),ISBLANK(E216),ISBLANK(F216),ISBLANK(G216),ISBLANK(H216)), "",(F216/1000*G216/1000*2+H216*G216/1000*2+H216*F216/1000*2)*E216)</f>
        <v/>
      </c>
      <c r="L216" s="1"/>
      <c r="M216" s="3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customFormat="false" ht="15.75" hidden="false" customHeight="true" outlineLevel="0" collapsed="false">
      <c r="A217" s="1"/>
      <c r="B217" s="1" t="n">
        <f aca="false">B216+1</f>
        <v>205</v>
      </c>
      <c r="C217" s="29" t="str">
        <f aca="false">IF(OR(ISBLANK(D217),ISBLANK(E217),ISBLANK(F217),ISBLANK(G217),ISBLANK(H217)),"",B217)</f>
        <v/>
      </c>
      <c r="D217" s="31"/>
      <c r="E217" s="51"/>
      <c r="F217" s="51"/>
      <c r="G217" s="52"/>
      <c r="H217" s="30"/>
      <c r="I217" s="33" t="str">
        <f aca="false">IF(AND(NOT(ISERROR(MATCH(G217,Condiciones!$F$4:$F$69,0))),NOT(ISERROR(MATCH(F217,Condiciones!$D$4:$D$15,0)))),"Si","")</f>
        <v/>
      </c>
      <c r="J217" s="61" t="str">
        <f aca="false">+IF(OR(ISBLANK(D217),ISBLANK(E217),ISBLANK(F217),ISBLANK(G217),ISBLANK(H217)), "",H217*G217*F217*E217/1000000)</f>
        <v/>
      </c>
      <c r="K217" s="62" t="str">
        <f aca="false">+IF(OR(ISBLANK(D217),ISBLANK(E217),ISBLANK(F217),ISBLANK(G217),ISBLANK(H217)), "",(F217/1000*G217/1000*2+H217*G217/1000*2+H217*F217/1000*2)*E217)</f>
        <v/>
      </c>
      <c r="L217" s="1"/>
      <c r="M217" s="3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customFormat="false" ht="15.75" hidden="false" customHeight="true" outlineLevel="0" collapsed="false">
      <c r="A218" s="1"/>
      <c r="B218" s="1" t="n">
        <f aca="false">B217+1</f>
        <v>206</v>
      </c>
      <c r="C218" s="29" t="str">
        <f aca="false">IF(OR(ISBLANK(D218),ISBLANK(E218),ISBLANK(F218),ISBLANK(G218),ISBLANK(H218)),"",B218)</f>
        <v/>
      </c>
      <c r="D218" s="31"/>
      <c r="E218" s="51"/>
      <c r="F218" s="51"/>
      <c r="G218" s="52"/>
      <c r="H218" s="30"/>
      <c r="I218" s="33" t="str">
        <f aca="false">IF(AND(NOT(ISERROR(MATCH(G218,Condiciones!$F$4:$F$69,0))),NOT(ISERROR(MATCH(F218,Condiciones!$D$4:$D$15,0)))),"Si","")</f>
        <v/>
      </c>
      <c r="J218" s="61" t="str">
        <f aca="false">+IF(OR(ISBLANK(D218),ISBLANK(E218),ISBLANK(F218),ISBLANK(G218),ISBLANK(H218)), "",H218*G218*F218*E218/1000000)</f>
        <v/>
      </c>
      <c r="K218" s="62" t="str">
        <f aca="false">+IF(OR(ISBLANK(D218),ISBLANK(E218),ISBLANK(F218),ISBLANK(G218),ISBLANK(H218)), "",(F218/1000*G218/1000*2+H218*G218/1000*2+H218*F218/1000*2)*E218)</f>
        <v/>
      </c>
      <c r="L218" s="1"/>
      <c r="M218" s="3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customFormat="false" ht="15.75" hidden="false" customHeight="true" outlineLevel="0" collapsed="false">
      <c r="A219" s="1"/>
      <c r="B219" s="1" t="n">
        <f aca="false">B218+1</f>
        <v>207</v>
      </c>
      <c r="C219" s="29" t="str">
        <f aca="false">IF(OR(ISBLANK(D219),ISBLANK(E219),ISBLANK(F219),ISBLANK(G219),ISBLANK(H219)),"",B219)</f>
        <v/>
      </c>
      <c r="D219" s="31"/>
      <c r="E219" s="51"/>
      <c r="F219" s="51"/>
      <c r="G219" s="52"/>
      <c r="H219" s="30"/>
      <c r="I219" s="33" t="str">
        <f aca="false">IF(AND(NOT(ISERROR(MATCH(G219,Condiciones!$F$4:$F$69,0))),NOT(ISERROR(MATCH(F219,Condiciones!$D$4:$D$15,0)))),"Si","")</f>
        <v/>
      </c>
      <c r="J219" s="61" t="str">
        <f aca="false">+IF(OR(ISBLANK(D219),ISBLANK(E219),ISBLANK(F219),ISBLANK(G219),ISBLANK(H219)), "",H219*G219*F219*E219/1000000)</f>
        <v/>
      </c>
      <c r="K219" s="62" t="str">
        <f aca="false">+IF(OR(ISBLANK(D219),ISBLANK(E219),ISBLANK(F219),ISBLANK(G219),ISBLANK(H219)), "",(F219/1000*G219/1000*2+H219*G219/1000*2+H219*F219/1000*2)*E219)</f>
        <v/>
      </c>
      <c r="L219" s="1"/>
      <c r="M219" s="3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customFormat="false" ht="15.75" hidden="false" customHeight="true" outlineLevel="0" collapsed="false">
      <c r="A220" s="1"/>
      <c r="B220" s="1" t="n">
        <f aca="false">B219+1</f>
        <v>208</v>
      </c>
      <c r="C220" s="29" t="str">
        <f aca="false">IF(OR(ISBLANK(D220),ISBLANK(E220),ISBLANK(F220),ISBLANK(G220),ISBLANK(H220)),"",B220)</f>
        <v/>
      </c>
      <c r="D220" s="31"/>
      <c r="E220" s="51"/>
      <c r="F220" s="51"/>
      <c r="G220" s="52"/>
      <c r="H220" s="30"/>
      <c r="I220" s="33" t="str">
        <f aca="false">IF(AND(NOT(ISERROR(MATCH(G220,Condiciones!$F$4:$F$69,0))),NOT(ISERROR(MATCH(F220,Condiciones!$D$4:$D$15,0)))),"Si","")</f>
        <v/>
      </c>
      <c r="J220" s="61" t="str">
        <f aca="false">+IF(OR(ISBLANK(D220),ISBLANK(E220),ISBLANK(F220),ISBLANK(G220),ISBLANK(H220)), "",H220*G220*F220*E220/1000000)</f>
        <v/>
      </c>
      <c r="K220" s="62" t="str">
        <f aca="false">+IF(OR(ISBLANK(D220),ISBLANK(E220),ISBLANK(F220),ISBLANK(G220),ISBLANK(H220)), "",(F220/1000*G220/1000*2+H220*G220/1000*2+H220*F220/1000*2)*E220)</f>
        <v/>
      </c>
      <c r="L220" s="1"/>
      <c r="M220" s="3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customFormat="false" ht="15.75" hidden="false" customHeight="true" outlineLevel="0" collapsed="false">
      <c r="A221" s="1"/>
      <c r="B221" s="1" t="n">
        <f aca="false">B220+1</f>
        <v>209</v>
      </c>
      <c r="C221" s="29" t="str">
        <f aca="false">IF(OR(ISBLANK(D221),ISBLANK(E221),ISBLANK(F221),ISBLANK(G221),ISBLANK(H221)),"",B221)</f>
        <v/>
      </c>
      <c r="D221" s="31"/>
      <c r="E221" s="51"/>
      <c r="F221" s="51"/>
      <c r="G221" s="52"/>
      <c r="H221" s="30"/>
      <c r="I221" s="33" t="str">
        <f aca="false">IF(AND(NOT(ISERROR(MATCH(G221,Condiciones!$F$4:$F$69,0))),NOT(ISERROR(MATCH(F221,Condiciones!$D$4:$D$15,0)))),"Si","")</f>
        <v/>
      </c>
      <c r="J221" s="61" t="str">
        <f aca="false">+IF(OR(ISBLANK(D221),ISBLANK(E221),ISBLANK(F221),ISBLANK(G221),ISBLANK(H221)), "",H221*G221*F221*E221/1000000)</f>
        <v/>
      </c>
      <c r="K221" s="62" t="str">
        <f aca="false">+IF(OR(ISBLANK(D221),ISBLANK(E221),ISBLANK(F221),ISBLANK(G221),ISBLANK(H221)), "",(F221/1000*G221/1000*2+H221*G221/1000*2+H221*F221/1000*2)*E221)</f>
        <v/>
      </c>
      <c r="L221" s="1"/>
      <c r="M221" s="3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customFormat="false" ht="15.75" hidden="false" customHeight="true" outlineLevel="0" collapsed="false">
      <c r="A222" s="1"/>
      <c r="B222" s="1" t="n">
        <f aca="false">B221+1</f>
        <v>210</v>
      </c>
      <c r="C222" s="29" t="str">
        <f aca="false">IF(OR(ISBLANK(D222),ISBLANK(E222),ISBLANK(F222),ISBLANK(G222),ISBLANK(H222)),"",B222)</f>
        <v/>
      </c>
      <c r="D222" s="31"/>
      <c r="E222" s="51"/>
      <c r="F222" s="51"/>
      <c r="G222" s="52"/>
      <c r="H222" s="30"/>
      <c r="I222" s="33" t="str">
        <f aca="false">IF(AND(NOT(ISERROR(MATCH(G222,Condiciones!$F$4:$F$69,0))),NOT(ISERROR(MATCH(F222,Condiciones!$D$4:$D$15,0)))),"Si","")</f>
        <v/>
      </c>
      <c r="J222" s="61" t="str">
        <f aca="false">+IF(OR(ISBLANK(D222),ISBLANK(E222),ISBLANK(F222),ISBLANK(G222),ISBLANK(H222)), "",H222*G222*F222*E222/1000000)</f>
        <v/>
      </c>
      <c r="K222" s="62" t="str">
        <f aca="false">+IF(OR(ISBLANK(D222),ISBLANK(E222),ISBLANK(F222),ISBLANK(G222),ISBLANK(H222)), "",(F222/1000*G222/1000*2+H222*G222/1000*2+H222*F222/1000*2)*E222)</f>
        <v/>
      </c>
      <c r="L222" s="1"/>
      <c r="M222" s="3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customFormat="false" ht="15.75" hidden="false" customHeight="true" outlineLevel="0" collapsed="false">
      <c r="A223" s="1"/>
      <c r="B223" s="1" t="n">
        <f aca="false">B222+1</f>
        <v>211</v>
      </c>
      <c r="C223" s="29" t="str">
        <f aca="false">IF(OR(ISBLANK(D223),ISBLANK(E223),ISBLANK(F223),ISBLANK(G223),ISBLANK(H223)),"",B223)</f>
        <v/>
      </c>
      <c r="D223" s="31"/>
      <c r="E223" s="51"/>
      <c r="F223" s="51"/>
      <c r="G223" s="52"/>
      <c r="H223" s="30"/>
      <c r="I223" s="33" t="str">
        <f aca="false">IF(AND(NOT(ISERROR(MATCH(G223,Condiciones!$F$4:$F$69,0))),NOT(ISERROR(MATCH(F223,Condiciones!$D$4:$D$15,0)))),"Si","")</f>
        <v/>
      </c>
      <c r="J223" s="61" t="str">
        <f aca="false">+IF(OR(ISBLANK(D223),ISBLANK(E223),ISBLANK(F223),ISBLANK(G223),ISBLANK(H223)), "",H223*G223*F223*E223/1000000)</f>
        <v/>
      </c>
      <c r="K223" s="62" t="str">
        <f aca="false">+IF(OR(ISBLANK(D223),ISBLANK(E223),ISBLANK(F223),ISBLANK(G223),ISBLANK(H223)), "",(F223/1000*G223/1000*2+H223*G223/1000*2+H223*F223/1000*2)*E223)</f>
        <v/>
      </c>
      <c r="L223" s="1"/>
      <c r="M223" s="3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customFormat="false" ht="15.75" hidden="false" customHeight="true" outlineLevel="0" collapsed="false">
      <c r="A224" s="1"/>
      <c r="B224" s="1" t="n">
        <f aca="false">B223+1</f>
        <v>212</v>
      </c>
      <c r="C224" s="29" t="str">
        <f aca="false">IF(OR(ISBLANK(D224),ISBLANK(E224),ISBLANK(F224),ISBLANK(G224),ISBLANK(H224)),"",B224)</f>
        <v/>
      </c>
      <c r="D224" s="31"/>
      <c r="E224" s="51"/>
      <c r="F224" s="51"/>
      <c r="G224" s="52"/>
      <c r="H224" s="30"/>
      <c r="I224" s="33" t="str">
        <f aca="false">IF(AND(NOT(ISERROR(MATCH(G224,Condiciones!$F$4:$F$69,0))),NOT(ISERROR(MATCH(F224,Condiciones!$D$4:$D$15,0)))),"Si","")</f>
        <v/>
      </c>
      <c r="J224" s="61" t="str">
        <f aca="false">+IF(OR(ISBLANK(D224),ISBLANK(E224),ISBLANK(F224),ISBLANK(G224),ISBLANK(H224)), "",H224*G224*F224*E224/1000000)</f>
        <v/>
      </c>
      <c r="K224" s="62" t="str">
        <f aca="false">+IF(OR(ISBLANK(D224),ISBLANK(E224),ISBLANK(F224),ISBLANK(G224),ISBLANK(H224)), "",(F224/1000*G224/1000*2+H224*G224/1000*2+H224*F224/1000*2)*E224)</f>
        <v/>
      </c>
      <c r="L224" s="1"/>
      <c r="M224" s="3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customFormat="false" ht="15.75" hidden="false" customHeight="true" outlineLevel="0" collapsed="false">
      <c r="A225" s="1"/>
      <c r="B225" s="1" t="n">
        <f aca="false">B224+1</f>
        <v>213</v>
      </c>
      <c r="C225" s="29" t="str">
        <f aca="false">IF(OR(ISBLANK(D225),ISBLANK(E225),ISBLANK(F225),ISBLANK(G225),ISBLANK(H225)),"",B225)</f>
        <v/>
      </c>
      <c r="D225" s="31"/>
      <c r="E225" s="51"/>
      <c r="F225" s="51"/>
      <c r="G225" s="52"/>
      <c r="H225" s="30"/>
      <c r="I225" s="33" t="str">
        <f aca="false">IF(AND(NOT(ISERROR(MATCH(G225,Condiciones!$F$4:$F$69,0))),NOT(ISERROR(MATCH(F225,Condiciones!$D$4:$D$15,0)))),"Si","")</f>
        <v/>
      </c>
      <c r="J225" s="61" t="str">
        <f aca="false">+IF(OR(ISBLANK(D225),ISBLANK(E225),ISBLANK(F225),ISBLANK(G225),ISBLANK(H225)), "",H225*G225*F225*E225/1000000)</f>
        <v/>
      </c>
      <c r="K225" s="62" t="str">
        <f aca="false">+IF(OR(ISBLANK(D225),ISBLANK(E225),ISBLANK(F225),ISBLANK(G225),ISBLANK(H225)), "",(F225/1000*G225/1000*2+H225*G225/1000*2+H225*F225/1000*2)*E225)</f>
        <v/>
      </c>
      <c r="L225" s="1"/>
      <c r="M225" s="3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customFormat="false" ht="15.75" hidden="false" customHeight="true" outlineLevel="0" collapsed="false">
      <c r="A226" s="1"/>
      <c r="B226" s="1" t="n">
        <f aca="false">B225+1</f>
        <v>214</v>
      </c>
      <c r="C226" s="29" t="str">
        <f aca="false">IF(OR(ISBLANK(D226),ISBLANK(E226),ISBLANK(F226),ISBLANK(G226),ISBLANK(H226)),"",B226)</f>
        <v/>
      </c>
      <c r="D226" s="31"/>
      <c r="E226" s="51"/>
      <c r="F226" s="51"/>
      <c r="G226" s="52"/>
      <c r="H226" s="30"/>
      <c r="I226" s="33" t="str">
        <f aca="false">IF(AND(NOT(ISERROR(MATCH(G226,Condiciones!$F$4:$F$69,0))),NOT(ISERROR(MATCH(F226,Condiciones!$D$4:$D$15,0)))),"Si","")</f>
        <v/>
      </c>
      <c r="J226" s="61" t="str">
        <f aca="false">+IF(OR(ISBLANK(D226),ISBLANK(E226),ISBLANK(F226),ISBLANK(G226),ISBLANK(H226)), "",H226*G226*F226*E226/1000000)</f>
        <v/>
      </c>
      <c r="K226" s="62" t="str">
        <f aca="false">+IF(OR(ISBLANK(D226),ISBLANK(E226),ISBLANK(F226),ISBLANK(G226),ISBLANK(H226)), "",(F226/1000*G226/1000*2+H226*G226/1000*2+H226*F226/1000*2)*E226)</f>
        <v/>
      </c>
      <c r="L226" s="1"/>
      <c r="M226" s="3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customFormat="false" ht="15.75" hidden="false" customHeight="true" outlineLevel="0" collapsed="false">
      <c r="A227" s="1"/>
      <c r="B227" s="1" t="n">
        <f aca="false">B226+1</f>
        <v>215</v>
      </c>
      <c r="C227" s="29" t="str">
        <f aca="false">IF(OR(ISBLANK(D227),ISBLANK(E227),ISBLANK(F227),ISBLANK(G227),ISBLANK(H227)),"",B227)</f>
        <v/>
      </c>
      <c r="D227" s="31"/>
      <c r="E227" s="51"/>
      <c r="F227" s="51"/>
      <c r="G227" s="52"/>
      <c r="H227" s="30"/>
      <c r="I227" s="33" t="str">
        <f aca="false">IF(AND(NOT(ISERROR(MATCH(G227,Condiciones!$F$4:$F$69,0))),NOT(ISERROR(MATCH(F227,Condiciones!$D$4:$D$15,0)))),"Si","")</f>
        <v/>
      </c>
      <c r="J227" s="61" t="str">
        <f aca="false">+IF(OR(ISBLANK(D227),ISBLANK(E227),ISBLANK(F227),ISBLANK(G227),ISBLANK(H227)), "",H227*G227*F227*E227/1000000)</f>
        <v/>
      </c>
      <c r="K227" s="62" t="str">
        <f aca="false">+IF(OR(ISBLANK(D227),ISBLANK(E227),ISBLANK(F227),ISBLANK(G227),ISBLANK(H227)), "",(F227/1000*G227/1000*2+H227*G227/1000*2+H227*F227/1000*2)*E227)</f>
        <v/>
      </c>
      <c r="L227" s="1"/>
      <c r="M227" s="3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customFormat="false" ht="15.75" hidden="false" customHeight="true" outlineLevel="0" collapsed="false">
      <c r="A228" s="1"/>
      <c r="B228" s="1" t="n">
        <f aca="false">B227+1</f>
        <v>216</v>
      </c>
      <c r="C228" s="29" t="str">
        <f aca="false">IF(OR(ISBLANK(D228),ISBLANK(E228),ISBLANK(F228),ISBLANK(G228),ISBLANK(H228)),"",B228)</f>
        <v/>
      </c>
      <c r="D228" s="31"/>
      <c r="E228" s="51"/>
      <c r="F228" s="51"/>
      <c r="G228" s="52"/>
      <c r="H228" s="30"/>
      <c r="I228" s="33" t="str">
        <f aca="false">IF(AND(NOT(ISERROR(MATCH(G228,Condiciones!$F$4:$F$69,0))),NOT(ISERROR(MATCH(F228,Condiciones!$D$4:$D$15,0)))),"Si","")</f>
        <v/>
      </c>
      <c r="J228" s="61" t="str">
        <f aca="false">+IF(OR(ISBLANK(D228),ISBLANK(E228),ISBLANK(F228),ISBLANK(G228),ISBLANK(H228)), "",H228*G228*F228*E228/1000000)</f>
        <v/>
      </c>
      <c r="K228" s="62" t="str">
        <f aca="false">+IF(OR(ISBLANK(D228),ISBLANK(E228),ISBLANK(F228),ISBLANK(G228),ISBLANK(H228)), "",(F228/1000*G228/1000*2+H228*G228/1000*2+H228*F228/1000*2)*E228)</f>
        <v/>
      </c>
      <c r="L228" s="1"/>
      <c r="M228" s="3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customFormat="false" ht="15.75" hidden="false" customHeight="true" outlineLevel="0" collapsed="false">
      <c r="A229" s="1"/>
      <c r="B229" s="1" t="n">
        <f aca="false">B228+1</f>
        <v>217</v>
      </c>
      <c r="C229" s="29" t="str">
        <f aca="false">IF(OR(ISBLANK(D229),ISBLANK(E229),ISBLANK(F229),ISBLANK(G229),ISBLANK(H229)),"",B229)</f>
        <v/>
      </c>
      <c r="D229" s="31"/>
      <c r="E229" s="51"/>
      <c r="F229" s="51"/>
      <c r="G229" s="52"/>
      <c r="H229" s="30"/>
      <c r="I229" s="33" t="str">
        <f aca="false">IF(AND(NOT(ISERROR(MATCH(G229,Condiciones!$F$4:$F$69,0))),NOT(ISERROR(MATCH(F229,Condiciones!$D$4:$D$15,0)))),"Si","")</f>
        <v/>
      </c>
      <c r="J229" s="61" t="str">
        <f aca="false">+IF(OR(ISBLANK(D229),ISBLANK(E229),ISBLANK(F229),ISBLANK(G229),ISBLANK(H229)), "",H229*G229*F229*E229/1000000)</f>
        <v/>
      </c>
      <c r="K229" s="62" t="str">
        <f aca="false">+IF(OR(ISBLANK(D229),ISBLANK(E229),ISBLANK(F229),ISBLANK(G229),ISBLANK(H229)), "",(F229/1000*G229/1000*2+H229*G229/1000*2+H229*F229/1000*2)*E229)</f>
        <v/>
      </c>
      <c r="L229" s="1"/>
      <c r="M229" s="3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customFormat="false" ht="15.75" hidden="false" customHeight="true" outlineLevel="0" collapsed="false">
      <c r="A230" s="1"/>
      <c r="B230" s="1" t="n">
        <f aca="false">B229+1</f>
        <v>218</v>
      </c>
      <c r="C230" s="29" t="str">
        <f aca="false">IF(OR(ISBLANK(D230),ISBLANK(E230),ISBLANK(F230),ISBLANK(G230),ISBLANK(H230)),"",B230)</f>
        <v/>
      </c>
      <c r="D230" s="31"/>
      <c r="E230" s="51"/>
      <c r="F230" s="51"/>
      <c r="G230" s="52"/>
      <c r="H230" s="30"/>
      <c r="I230" s="33" t="str">
        <f aca="false">IF(AND(NOT(ISERROR(MATCH(G230,Condiciones!$F$4:$F$69,0))),NOT(ISERROR(MATCH(F230,Condiciones!$D$4:$D$15,0)))),"Si","")</f>
        <v/>
      </c>
      <c r="J230" s="61" t="str">
        <f aca="false">+IF(OR(ISBLANK(D230),ISBLANK(E230),ISBLANK(F230),ISBLANK(G230),ISBLANK(H230)), "",H230*G230*F230*E230/1000000)</f>
        <v/>
      </c>
      <c r="K230" s="62" t="str">
        <f aca="false">+IF(OR(ISBLANK(D230),ISBLANK(E230),ISBLANK(F230),ISBLANK(G230),ISBLANK(H230)), "",(F230/1000*G230/1000*2+H230*G230/1000*2+H230*F230/1000*2)*E230)</f>
        <v/>
      </c>
      <c r="L230" s="1"/>
      <c r="M230" s="3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customFormat="false" ht="15.75" hidden="false" customHeight="true" outlineLevel="0" collapsed="false">
      <c r="A231" s="1"/>
      <c r="B231" s="1" t="n">
        <f aca="false">B230+1</f>
        <v>219</v>
      </c>
      <c r="C231" s="29" t="str">
        <f aca="false">IF(OR(ISBLANK(D231),ISBLANK(E231),ISBLANK(F231),ISBLANK(G231),ISBLANK(H231)),"",B231)</f>
        <v/>
      </c>
      <c r="D231" s="31"/>
      <c r="E231" s="51"/>
      <c r="F231" s="51"/>
      <c r="G231" s="52"/>
      <c r="H231" s="30"/>
      <c r="I231" s="33" t="str">
        <f aca="false">IF(AND(NOT(ISERROR(MATCH(G231,Condiciones!$F$4:$F$69,0))),NOT(ISERROR(MATCH(F231,Condiciones!$D$4:$D$15,0)))),"Si","")</f>
        <v/>
      </c>
      <c r="J231" s="61" t="str">
        <f aca="false">+IF(OR(ISBLANK(D231),ISBLANK(E231),ISBLANK(F231),ISBLANK(G231),ISBLANK(H231)), "",H231*G231*F231*E231/1000000)</f>
        <v/>
      </c>
      <c r="K231" s="62" t="str">
        <f aca="false">+IF(OR(ISBLANK(D231),ISBLANK(E231),ISBLANK(F231),ISBLANK(G231),ISBLANK(H231)), "",(F231/1000*G231/1000*2+H231*G231/1000*2+H231*F231/1000*2)*E231)</f>
        <v/>
      </c>
      <c r="L231" s="1"/>
      <c r="M231" s="3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customFormat="false" ht="15.75" hidden="false" customHeight="true" outlineLevel="0" collapsed="false">
      <c r="A232" s="1"/>
      <c r="B232" s="1" t="n">
        <f aca="false">B231+1</f>
        <v>220</v>
      </c>
      <c r="C232" s="29" t="str">
        <f aca="false">IF(OR(ISBLANK(D232),ISBLANK(E232),ISBLANK(F232),ISBLANK(G232),ISBLANK(H232)),"",B232)</f>
        <v/>
      </c>
      <c r="D232" s="31"/>
      <c r="E232" s="51"/>
      <c r="F232" s="51"/>
      <c r="G232" s="52"/>
      <c r="H232" s="30"/>
      <c r="I232" s="33" t="str">
        <f aca="false">IF(AND(NOT(ISERROR(MATCH(G232,Condiciones!$F$4:$F$69,0))),NOT(ISERROR(MATCH(F232,Condiciones!$D$4:$D$15,0)))),"Si","")</f>
        <v/>
      </c>
      <c r="J232" s="61" t="str">
        <f aca="false">+IF(OR(ISBLANK(D232),ISBLANK(E232),ISBLANK(F232),ISBLANK(G232),ISBLANK(H232)), "",H232*G232*F232*E232/1000000)</f>
        <v/>
      </c>
      <c r="K232" s="62" t="str">
        <f aca="false">+IF(OR(ISBLANK(D232),ISBLANK(E232),ISBLANK(F232),ISBLANK(G232),ISBLANK(H232)), "",(F232/1000*G232/1000*2+H232*G232/1000*2+H232*F232/1000*2)*E232)</f>
        <v/>
      </c>
      <c r="L232" s="1"/>
      <c r="M232" s="3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customFormat="false" ht="15.75" hidden="false" customHeight="true" outlineLevel="0" collapsed="false">
      <c r="A233" s="1"/>
      <c r="B233" s="1" t="n">
        <f aca="false">B232+1</f>
        <v>221</v>
      </c>
      <c r="C233" s="29" t="str">
        <f aca="false">IF(OR(ISBLANK(D233),ISBLANK(E233),ISBLANK(F233),ISBLANK(G233),ISBLANK(H233)),"",B233)</f>
        <v/>
      </c>
      <c r="D233" s="31"/>
      <c r="E233" s="51"/>
      <c r="F233" s="51"/>
      <c r="G233" s="52"/>
      <c r="H233" s="30"/>
      <c r="I233" s="33" t="str">
        <f aca="false">IF(AND(NOT(ISERROR(MATCH(G233,Condiciones!$F$4:$F$69,0))),NOT(ISERROR(MATCH(F233,Condiciones!$D$4:$D$15,0)))),"Si","")</f>
        <v/>
      </c>
      <c r="J233" s="61" t="str">
        <f aca="false">+IF(OR(ISBLANK(D233),ISBLANK(E233),ISBLANK(F233),ISBLANK(G233),ISBLANK(H233)), "",H233*G233*F233*E233/1000000)</f>
        <v/>
      </c>
      <c r="K233" s="62" t="str">
        <f aca="false">+IF(OR(ISBLANK(D233),ISBLANK(E233),ISBLANK(F233),ISBLANK(G233),ISBLANK(H233)), "",(F233/1000*G233/1000*2+H233*G233/1000*2+H233*F233/1000*2)*E233)</f>
        <v/>
      </c>
      <c r="L233" s="1"/>
      <c r="M233" s="3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customFormat="false" ht="15.75" hidden="false" customHeight="true" outlineLevel="0" collapsed="false">
      <c r="A234" s="1"/>
      <c r="B234" s="1" t="n">
        <f aca="false">B233+1</f>
        <v>222</v>
      </c>
      <c r="C234" s="29" t="str">
        <f aca="false">IF(OR(ISBLANK(D234),ISBLANK(E234),ISBLANK(F234),ISBLANK(G234),ISBLANK(H234)),"",B234)</f>
        <v/>
      </c>
      <c r="D234" s="31"/>
      <c r="E234" s="51"/>
      <c r="F234" s="51"/>
      <c r="G234" s="52"/>
      <c r="H234" s="30"/>
      <c r="I234" s="33" t="str">
        <f aca="false">IF(AND(NOT(ISERROR(MATCH(G234,Condiciones!$F$4:$F$69,0))),NOT(ISERROR(MATCH(F234,Condiciones!$D$4:$D$15,0)))),"Si","")</f>
        <v/>
      </c>
      <c r="J234" s="61" t="str">
        <f aca="false">+IF(OR(ISBLANK(D234),ISBLANK(E234),ISBLANK(F234),ISBLANK(G234),ISBLANK(H234)), "",H234*G234*F234*E234/1000000)</f>
        <v/>
      </c>
      <c r="K234" s="62" t="str">
        <f aca="false">+IF(OR(ISBLANK(D234),ISBLANK(E234),ISBLANK(F234),ISBLANK(G234),ISBLANK(H234)), "",(F234/1000*G234/1000*2+H234*G234/1000*2+H234*F234/1000*2)*E234)</f>
        <v/>
      </c>
      <c r="L234" s="1"/>
      <c r="M234" s="3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customFormat="false" ht="15.75" hidden="false" customHeight="true" outlineLevel="0" collapsed="false">
      <c r="A235" s="1"/>
      <c r="B235" s="1" t="n">
        <f aca="false">B234+1</f>
        <v>223</v>
      </c>
      <c r="C235" s="29" t="str">
        <f aca="false">IF(OR(ISBLANK(D235),ISBLANK(E235),ISBLANK(F235),ISBLANK(G235),ISBLANK(H235)),"",B235)</f>
        <v/>
      </c>
      <c r="D235" s="31"/>
      <c r="E235" s="51"/>
      <c r="F235" s="51"/>
      <c r="G235" s="52"/>
      <c r="H235" s="30"/>
      <c r="I235" s="33" t="str">
        <f aca="false">IF(AND(NOT(ISERROR(MATCH(G235,Condiciones!$F$4:$F$69,0))),NOT(ISERROR(MATCH(F235,Condiciones!$D$4:$D$15,0)))),"Si","")</f>
        <v/>
      </c>
      <c r="J235" s="61" t="str">
        <f aca="false">+IF(OR(ISBLANK(D235),ISBLANK(E235),ISBLANK(F235),ISBLANK(G235),ISBLANK(H235)), "",H235*G235*F235*E235/1000000)</f>
        <v/>
      </c>
      <c r="K235" s="62" t="str">
        <f aca="false">+IF(OR(ISBLANK(D235),ISBLANK(E235),ISBLANK(F235),ISBLANK(G235),ISBLANK(H235)), "",(F235/1000*G235/1000*2+H235*G235/1000*2+H235*F235/1000*2)*E235)</f>
        <v/>
      </c>
      <c r="L235" s="1"/>
      <c r="M235" s="3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customFormat="false" ht="15.75" hidden="false" customHeight="true" outlineLevel="0" collapsed="false">
      <c r="A236" s="1"/>
      <c r="B236" s="1" t="n">
        <f aca="false">B235+1</f>
        <v>224</v>
      </c>
      <c r="C236" s="29" t="str">
        <f aca="false">IF(OR(ISBLANK(D236),ISBLANK(E236),ISBLANK(F236),ISBLANK(G236),ISBLANK(H236)),"",B236)</f>
        <v/>
      </c>
      <c r="D236" s="31"/>
      <c r="E236" s="51"/>
      <c r="F236" s="51"/>
      <c r="G236" s="52"/>
      <c r="H236" s="30"/>
      <c r="I236" s="33" t="str">
        <f aca="false">IF(AND(NOT(ISERROR(MATCH(G236,Condiciones!$F$4:$F$69,0))),NOT(ISERROR(MATCH(F236,Condiciones!$D$4:$D$15,0)))),"Si","")</f>
        <v/>
      </c>
      <c r="J236" s="61" t="str">
        <f aca="false">+IF(OR(ISBLANK(D236),ISBLANK(E236),ISBLANK(F236),ISBLANK(G236),ISBLANK(H236)), "",H236*G236*F236*E236/1000000)</f>
        <v/>
      </c>
      <c r="K236" s="62" t="str">
        <f aca="false">+IF(OR(ISBLANK(D236),ISBLANK(E236),ISBLANK(F236),ISBLANK(G236),ISBLANK(H236)), "",(F236/1000*G236/1000*2+H236*G236/1000*2+H236*F236/1000*2)*E236)</f>
        <v/>
      </c>
      <c r="L236" s="1"/>
      <c r="M236" s="3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customFormat="false" ht="15.75" hidden="false" customHeight="true" outlineLevel="0" collapsed="false">
      <c r="A237" s="1"/>
      <c r="B237" s="1" t="n">
        <f aca="false">B236+1</f>
        <v>225</v>
      </c>
      <c r="C237" s="29" t="str">
        <f aca="false">IF(OR(ISBLANK(D237),ISBLANK(E237),ISBLANK(F237),ISBLANK(G237),ISBLANK(H237)),"",B237)</f>
        <v/>
      </c>
      <c r="D237" s="31"/>
      <c r="E237" s="51"/>
      <c r="F237" s="51"/>
      <c r="G237" s="52"/>
      <c r="H237" s="30"/>
      <c r="I237" s="33" t="str">
        <f aca="false">IF(AND(NOT(ISERROR(MATCH(G237,Condiciones!$F$4:$F$69,0))),NOT(ISERROR(MATCH(F237,Condiciones!$D$4:$D$15,0)))),"Si","")</f>
        <v/>
      </c>
      <c r="J237" s="61" t="str">
        <f aca="false">+IF(OR(ISBLANK(D237),ISBLANK(E237),ISBLANK(F237),ISBLANK(G237),ISBLANK(H237)), "",H237*G237*F237*E237/1000000)</f>
        <v/>
      </c>
      <c r="K237" s="62" t="str">
        <f aca="false">+IF(OR(ISBLANK(D237),ISBLANK(E237),ISBLANK(F237),ISBLANK(G237),ISBLANK(H237)), "",(F237/1000*G237/1000*2+H237*G237/1000*2+H237*F237/1000*2)*E237)</f>
        <v/>
      </c>
      <c r="L237" s="1"/>
      <c r="M237" s="3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customFormat="false" ht="15.75" hidden="false" customHeight="true" outlineLevel="0" collapsed="false">
      <c r="A238" s="1"/>
      <c r="B238" s="1" t="n">
        <f aca="false">B237+1</f>
        <v>226</v>
      </c>
      <c r="C238" s="29" t="str">
        <f aca="false">IF(OR(ISBLANK(D238),ISBLANK(E238),ISBLANK(F238),ISBLANK(G238),ISBLANK(H238)),"",B238)</f>
        <v/>
      </c>
      <c r="D238" s="31"/>
      <c r="E238" s="51"/>
      <c r="F238" s="51"/>
      <c r="G238" s="52"/>
      <c r="H238" s="30"/>
      <c r="I238" s="33" t="str">
        <f aca="false">IF(AND(NOT(ISERROR(MATCH(G238,Condiciones!$F$4:$F$69,0))),NOT(ISERROR(MATCH(F238,Condiciones!$D$4:$D$15,0)))),"Si","")</f>
        <v/>
      </c>
      <c r="J238" s="61" t="str">
        <f aca="false">+IF(OR(ISBLANK(D238),ISBLANK(E238),ISBLANK(F238),ISBLANK(G238),ISBLANK(H238)), "",H238*G238*F238*E238/1000000)</f>
        <v/>
      </c>
      <c r="K238" s="62" t="str">
        <f aca="false">+IF(OR(ISBLANK(D238),ISBLANK(E238),ISBLANK(F238),ISBLANK(G238),ISBLANK(H238)), "",(F238/1000*G238/1000*2+H238*G238/1000*2+H238*F238/1000*2)*E238)</f>
        <v/>
      </c>
      <c r="L238" s="1"/>
      <c r="M238" s="3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customFormat="false" ht="15.75" hidden="false" customHeight="true" outlineLevel="0" collapsed="false">
      <c r="A239" s="1"/>
      <c r="B239" s="1" t="n">
        <f aca="false">B238+1</f>
        <v>227</v>
      </c>
      <c r="C239" s="29" t="str">
        <f aca="false">IF(OR(ISBLANK(D239),ISBLANK(E239),ISBLANK(F239),ISBLANK(G239),ISBLANK(H239)),"",B239)</f>
        <v/>
      </c>
      <c r="D239" s="31"/>
      <c r="E239" s="51"/>
      <c r="F239" s="51"/>
      <c r="G239" s="52"/>
      <c r="H239" s="30"/>
      <c r="I239" s="33" t="str">
        <f aca="false">IF(AND(NOT(ISERROR(MATCH(G239,Condiciones!$F$4:$F$69,0))),NOT(ISERROR(MATCH(F239,Condiciones!$D$4:$D$15,0)))),"Si","")</f>
        <v/>
      </c>
      <c r="J239" s="61" t="str">
        <f aca="false">+IF(OR(ISBLANK(D239),ISBLANK(E239),ISBLANK(F239),ISBLANK(G239),ISBLANK(H239)), "",H239*G239*F239*E239/1000000)</f>
        <v/>
      </c>
      <c r="K239" s="62" t="str">
        <f aca="false">+IF(OR(ISBLANK(D239),ISBLANK(E239),ISBLANK(F239),ISBLANK(G239),ISBLANK(H239)), "",(F239/1000*G239/1000*2+H239*G239/1000*2+H239*F239/1000*2)*E239)</f>
        <v/>
      </c>
      <c r="L239" s="1"/>
      <c r="M239" s="3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customFormat="false" ht="15.75" hidden="false" customHeight="true" outlineLevel="0" collapsed="false">
      <c r="A240" s="1"/>
      <c r="B240" s="1" t="n">
        <f aca="false">B239+1</f>
        <v>228</v>
      </c>
      <c r="C240" s="29" t="str">
        <f aca="false">IF(OR(ISBLANK(D240),ISBLANK(E240),ISBLANK(F240),ISBLANK(G240),ISBLANK(H240)),"",B240)</f>
        <v/>
      </c>
      <c r="D240" s="31"/>
      <c r="E240" s="51"/>
      <c r="F240" s="51"/>
      <c r="G240" s="52"/>
      <c r="H240" s="30"/>
      <c r="I240" s="33" t="str">
        <f aca="false">IF(AND(NOT(ISERROR(MATCH(G240,Condiciones!$F$4:$F$69,0))),NOT(ISERROR(MATCH(F240,Condiciones!$D$4:$D$15,0)))),"Si","")</f>
        <v/>
      </c>
      <c r="J240" s="61" t="str">
        <f aca="false">+IF(OR(ISBLANK(D240),ISBLANK(E240),ISBLANK(F240),ISBLANK(G240),ISBLANK(H240)), "",H240*G240*F240*E240/1000000)</f>
        <v/>
      </c>
      <c r="K240" s="62" t="str">
        <f aca="false">+IF(OR(ISBLANK(D240),ISBLANK(E240),ISBLANK(F240),ISBLANK(G240),ISBLANK(H240)), "",(F240/1000*G240/1000*2+H240*G240/1000*2+H240*F240/1000*2)*E240)</f>
        <v/>
      </c>
      <c r="L240" s="1"/>
      <c r="M240" s="3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customFormat="false" ht="15.75" hidden="false" customHeight="true" outlineLevel="0" collapsed="false">
      <c r="A241" s="1"/>
      <c r="B241" s="1" t="n">
        <f aca="false">B240+1</f>
        <v>229</v>
      </c>
      <c r="C241" s="29" t="str">
        <f aca="false">IF(OR(ISBLANK(D241),ISBLANK(E241),ISBLANK(F241),ISBLANK(G241),ISBLANK(H241)),"",B241)</f>
        <v/>
      </c>
      <c r="D241" s="31"/>
      <c r="E241" s="51"/>
      <c r="F241" s="51"/>
      <c r="G241" s="52"/>
      <c r="H241" s="30"/>
      <c r="I241" s="33" t="str">
        <f aca="false">IF(AND(NOT(ISERROR(MATCH(G241,Condiciones!$F$4:$F$69,0))),NOT(ISERROR(MATCH(F241,Condiciones!$D$4:$D$15,0)))),"Si","")</f>
        <v/>
      </c>
      <c r="J241" s="61" t="str">
        <f aca="false">+IF(OR(ISBLANK(D241),ISBLANK(E241),ISBLANK(F241),ISBLANK(G241),ISBLANK(H241)), "",H241*G241*F241*E241/1000000)</f>
        <v/>
      </c>
      <c r="K241" s="62" t="str">
        <f aca="false">+IF(OR(ISBLANK(D241),ISBLANK(E241),ISBLANK(F241),ISBLANK(G241),ISBLANK(H241)), "",(F241/1000*G241/1000*2+H241*G241/1000*2+H241*F241/1000*2)*E241)</f>
        <v/>
      </c>
      <c r="L241" s="1"/>
      <c r="M241" s="3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customFormat="false" ht="15.75" hidden="false" customHeight="true" outlineLevel="0" collapsed="false">
      <c r="A242" s="1"/>
      <c r="B242" s="1" t="n">
        <f aca="false">B241+1</f>
        <v>230</v>
      </c>
      <c r="C242" s="29" t="str">
        <f aca="false">IF(OR(ISBLANK(D242),ISBLANK(E242),ISBLANK(F242),ISBLANK(G242),ISBLANK(H242)),"",B242)</f>
        <v/>
      </c>
      <c r="D242" s="31"/>
      <c r="E242" s="51"/>
      <c r="F242" s="51"/>
      <c r="G242" s="52"/>
      <c r="H242" s="30"/>
      <c r="I242" s="33" t="str">
        <f aca="false">IF(AND(NOT(ISERROR(MATCH(G242,Condiciones!$F$4:$F$69,0))),NOT(ISERROR(MATCH(F242,Condiciones!$D$4:$D$15,0)))),"Si","")</f>
        <v/>
      </c>
      <c r="J242" s="61" t="str">
        <f aca="false">+IF(OR(ISBLANK(D242),ISBLANK(E242),ISBLANK(F242),ISBLANK(G242),ISBLANK(H242)), "",H242*G242*F242*E242/1000000)</f>
        <v/>
      </c>
      <c r="K242" s="62" t="str">
        <f aca="false">+IF(OR(ISBLANK(D242),ISBLANK(E242),ISBLANK(F242),ISBLANK(G242),ISBLANK(H242)), "",(F242/1000*G242/1000*2+H242*G242/1000*2+H242*F242/1000*2)*E242)</f>
        <v/>
      </c>
      <c r="L242" s="1"/>
      <c r="M242" s="3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customFormat="false" ht="15.75" hidden="false" customHeight="true" outlineLevel="0" collapsed="false">
      <c r="A243" s="1"/>
      <c r="B243" s="1" t="n">
        <f aca="false">B242+1</f>
        <v>231</v>
      </c>
      <c r="C243" s="29" t="str">
        <f aca="false">IF(OR(ISBLANK(D243),ISBLANK(E243),ISBLANK(F243),ISBLANK(G243),ISBLANK(H243)),"",B243)</f>
        <v/>
      </c>
      <c r="D243" s="31"/>
      <c r="E243" s="51"/>
      <c r="F243" s="51"/>
      <c r="G243" s="52"/>
      <c r="H243" s="30"/>
      <c r="I243" s="33" t="str">
        <f aca="false">IF(AND(NOT(ISERROR(MATCH(G243,Condiciones!$F$4:$F$69,0))),NOT(ISERROR(MATCH(F243,Condiciones!$D$4:$D$15,0)))),"Si","")</f>
        <v/>
      </c>
      <c r="J243" s="61" t="str">
        <f aca="false">+IF(OR(ISBLANK(D243),ISBLANK(E243),ISBLANK(F243),ISBLANK(G243),ISBLANK(H243)), "",H243*G243*F243*E243/1000000)</f>
        <v/>
      </c>
      <c r="K243" s="62" t="str">
        <f aca="false">+IF(OR(ISBLANK(D243),ISBLANK(E243),ISBLANK(F243),ISBLANK(G243),ISBLANK(H243)), "",(F243/1000*G243/1000*2+H243*G243/1000*2+H243*F243/1000*2)*E243)</f>
        <v/>
      </c>
      <c r="L243" s="1"/>
      <c r="M243" s="3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customFormat="false" ht="15.75" hidden="false" customHeight="true" outlineLevel="0" collapsed="false">
      <c r="A244" s="1"/>
      <c r="B244" s="1" t="n">
        <f aca="false">B243+1</f>
        <v>232</v>
      </c>
      <c r="C244" s="29" t="str">
        <f aca="false">IF(OR(ISBLANK(D244),ISBLANK(E244),ISBLANK(F244),ISBLANK(G244),ISBLANK(H244)),"",B244)</f>
        <v/>
      </c>
      <c r="D244" s="31"/>
      <c r="E244" s="51"/>
      <c r="F244" s="51"/>
      <c r="G244" s="52"/>
      <c r="H244" s="30"/>
      <c r="I244" s="33" t="str">
        <f aca="false">IF(AND(NOT(ISERROR(MATCH(G244,Condiciones!$F$4:$F$69,0))),NOT(ISERROR(MATCH(F244,Condiciones!$D$4:$D$15,0)))),"Si","")</f>
        <v/>
      </c>
      <c r="J244" s="61" t="str">
        <f aca="false">+IF(OR(ISBLANK(D244),ISBLANK(E244),ISBLANK(F244),ISBLANK(G244),ISBLANK(H244)), "",H244*G244*F244*E244/1000000)</f>
        <v/>
      </c>
      <c r="K244" s="62" t="str">
        <f aca="false">+IF(OR(ISBLANK(D244),ISBLANK(E244),ISBLANK(F244),ISBLANK(G244),ISBLANK(H244)), "",(F244/1000*G244/1000*2+H244*G244/1000*2+H244*F244/1000*2)*E244)</f>
        <v/>
      </c>
      <c r="L244" s="1"/>
      <c r="M244" s="3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customFormat="false" ht="15.75" hidden="false" customHeight="true" outlineLevel="0" collapsed="false">
      <c r="A245" s="1"/>
      <c r="B245" s="1" t="n">
        <f aca="false">B244+1</f>
        <v>233</v>
      </c>
      <c r="C245" s="29" t="str">
        <f aca="false">IF(OR(ISBLANK(D245),ISBLANK(E245),ISBLANK(F245),ISBLANK(G245),ISBLANK(H245)),"",B245)</f>
        <v/>
      </c>
      <c r="D245" s="31"/>
      <c r="E245" s="51"/>
      <c r="F245" s="51"/>
      <c r="G245" s="52"/>
      <c r="H245" s="30"/>
      <c r="I245" s="33" t="str">
        <f aca="false">IF(AND(NOT(ISERROR(MATCH(G245,Condiciones!$F$4:$F$69,0))),NOT(ISERROR(MATCH(F245,Condiciones!$D$4:$D$15,0)))),"Si","")</f>
        <v/>
      </c>
      <c r="J245" s="61" t="str">
        <f aca="false">+IF(OR(ISBLANK(D245),ISBLANK(E245),ISBLANK(F245),ISBLANK(G245),ISBLANK(H245)), "",H245*G245*F245*E245/1000000)</f>
        <v/>
      </c>
      <c r="K245" s="62" t="str">
        <f aca="false">+IF(OR(ISBLANK(D245),ISBLANK(E245),ISBLANK(F245),ISBLANK(G245),ISBLANK(H245)), "",(F245/1000*G245/1000*2+H245*G245/1000*2+H245*F245/1000*2)*E245)</f>
        <v/>
      </c>
      <c r="L245" s="1"/>
      <c r="M245" s="3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customFormat="false" ht="15.75" hidden="false" customHeight="true" outlineLevel="0" collapsed="false">
      <c r="A246" s="1"/>
      <c r="B246" s="1" t="n">
        <f aca="false">B245+1</f>
        <v>234</v>
      </c>
      <c r="C246" s="29" t="str">
        <f aca="false">IF(OR(ISBLANK(D246),ISBLANK(E246),ISBLANK(F246),ISBLANK(G246),ISBLANK(H246)),"",B246)</f>
        <v/>
      </c>
      <c r="D246" s="31"/>
      <c r="E246" s="51"/>
      <c r="F246" s="51"/>
      <c r="G246" s="52"/>
      <c r="H246" s="30"/>
      <c r="I246" s="33" t="str">
        <f aca="false">IF(AND(NOT(ISERROR(MATCH(G246,Condiciones!$F$4:$F$69,0))),NOT(ISERROR(MATCH(F246,Condiciones!$D$4:$D$15,0)))),"Si","")</f>
        <v/>
      </c>
      <c r="J246" s="61" t="str">
        <f aca="false">+IF(OR(ISBLANK(D246),ISBLANK(E246),ISBLANK(F246),ISBLANK(G246),ISBLANK(H246)), "",H246*G246*F246*E246/1000000)</f>
        <v/>
      </c>
      <c r="K246" s="62" t="str">
        <f aca="false">+IF(OR(ISBLANK(D246),ISBLANK(E246),ISBLANK(F246),ISBLANK(G246),ISBLANK(H246)), "",(F246/1000*G246/1000*2+H246*G246/1000*2+H246*F246/1000*2)*E246)</f>
        <v/>
      </c>
      <c r="L246" s="1"/>
      <c r="M246" s="3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customFormat="false" ht="15.75" hidden="false" customHeight="true" outlineLevel="0" collapsed="false">
      <c r="A247" s="1"/>
      <c r="B247" s="1" t="n">
        <f aca="false">B246+1</f>
        <v>235</v>
      </c>
      <c r="C247" s="29" t="str">
        <f aca="false">IF(OR(ISBLANK(D247),ISBLANK(E247),ISBLANK(F247),ISBLANK(G247),ISBLANK(H247)),"",B247)</f>
        <v/>
      </c>
      <c r="D247" s="31"/>
      <c r="E247" s="51"/>
      <c r="F247" s="51"/>
      <c r="G247" s="52"/>
      <c r="H247" s="30"/>
      <c r="I247" s="33" t="str">
        <f aca="false">IF(AND(NOT(ISERROR(MATCH(G247,Condiciones!$F$4:$F$69,0))),NOT(ISERROR(MATCH(F247,Condiciones!$D$4:$D$15,0)))),"Si","")</f>
        <v/>
      </c>
      <c r="J247" s="61" t="str">
        <f aca="false">+IF(OR(ISBLANK(D247),ISBLANK(E247),ISBLANK(F247),ISBLANK(G247),ISBLANK(H247)), "",H247*G247*F247*E247/1000000)</f>
        <v/>
      </c>
      <c r="K247" s="62" t="str">
        <f aca="false">+IF(OR(ISBLANK(D247),ISBLANK(E247),ISBLANK(F247),ISBLANK(G247),ISBLANK(H247)), "",(F247/1000*G247/1000*2+H247*G247/1000*2+H247*F247/1000*2)*E247)</f>
        <v/>
      </c>
      <c r="L247" s="1"/>
      <c r="M247" s="3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customFormat="false" ht="15.75" hidden="false" customHeight="true" outlineLevel="0" collapsed="false">
      <c r="A248" s="1"/>
      <c r="B248" s="1" t="n">
        <f aca="false">B247+1</f>
        <v>236</v>
      </c>
      <c r="C248" s="29" t="str">
        <f aca="false">IF(OR(ISBLANK(D248),ISBLANK(E248),ISBLANK(F248),ISBLANK(G248),ISBLANK(H248)),"",B248)</f>
        <v/>
      </c>
      <c r="D248" s="31"/>
      <c r="E248" s="51"/>
      <c r="F248" s="51"/>
      <c r="G248" s="52"/>
      <c r="H248" s="30"/>
      <c r="I248" s="33" t="str">
        <f aca="false">IF(AND(NOT(ISERROR(MATCH(G248,Condiciones!$F$4:$F$69,0))),NOT(ISERROR(MATCH(F248,Condiciones!$D$4:$D$15,0)))),"Si","")</f>
        <v/>
      </c>
      <c r="J248" s="61" t="str">
        <f aca="false">+IF(OR(ISBLANK(D248),ISBLANK(E248),ISBLANK(F248),ISBLANK(G248),ISBLANK(H248)), "",H248*G248*F248*E248/1000000)</f>
        <v/>
      </c>
      <c r="K248" s="62" t="str">
        <f aca="false">+IF(OR(ISBLANK(D248),ISBLANK(E248),ISBLANK(F248),ISBLANK(G248),ISBLANK(H248)), "",(F248/1000*G248/1000*2+H248*G248/1000*2+H248*F248/1000*2)*E248)</f>
        <v/>
      </c>
      <c r="L248" s="1"/>
      <c r="M248" s="3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customFormat="false" ht="15.75" hidden="false" customHeight="true" outlineLevel="0" collapsed="false">
      <c r="A249" s="1"/>
      <c r="B249" s="1" t="n">
        <f aca="false">B248+1</f>
        <v>237</v>
      </c>
      <c r="C249" s="29" t="str">
        <f aca="false">IF(OR(ISBLANK(D249),ISBLANK(E249),ISBLANK(F249),ISBLANK(G249),ISBLANK(H249)),"",B249)</f>
        <v/>
      </c>
      <c r="D249" s="31"/>
      <c r="E249" s="51"/>
      <c r="F249" s="51"/>
      <c r="G249" s="52"/>
      <c r="H249" s="30"/>
      <c r="I249" s="33" t="str">
        <f aca="false">IF(AND(NOT(ISERROR(MATCH(G249,Condiciones!$F$4:$F$69,0))),NOT(ISERROR(MATCH(F249,Condiciones!$D$4:$D$15,0)))),"Si","")</f>
        <v/>
      </c>
      <c r="J249" s="61" t="str">
        <f aca="false">+IF(OR(ISBLANK(D249),ISBLANK(E249),ISBLANK(F249),ISBLANK(G249),ISBLANK(H249)), "",H249*G249*F249*E249/1000000)</f>
        <v/>
      </c>
      <c r="K249" s="62" t="str">
        <f aca="false">+IF(OR(ISBLANK(D249),ISBLANK(E249),ISBLANK(F249),ISBLANK(G249),ISBLANK(H249)), "",(F249/1000*G249/1000*2+H249*G249/1000*2+H249*F249/1000*2)*E249)</f>
        <v/>
      </c>
      <c r="L249" s="1"/>
      <c r="M249" s="3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customFormat="false" ht="15.75" hidden="false" customHeight="true" outlineLevel="0" collapsed="false">
      <c r="A250" s="1"/>
      <c r="B250" s="1" t="n">
        <f aca="false">B249+1</f>
        <v>238</v>
      </c>
      <c r="C250" s="29" t="str">
        <f aca="false">IF(OR(ISBLANK(D250),ISBLANK(E250),ISBLANK(F250),ISBLANK(G250),ISBLANK(H250)),"",B250)</f>
        <v/>
      </c>
      <c r="D250" s="31"/>
      <c r="E250" s="51"/>
      <c r="F250" s="51"/>
      <c r="G250" s="52"/>
      <c r="H250" s="30"/>
      <c r="I250" s="33" t="str">
        <f aca="false">IF(AND(NOT(ISERROR(MATCH(G250,Condiciones!$F$4:$F$69,0))),NOT(ISERROR(MATCH(F250,Condiciones!$D$4:$D$15,0)))),"Si","")</f>
        <v/>
      </c>
      <c r="J250" s="61" t="str">
        <f aca="false">+IF(OR(ISBLANK(D250),ISBLANK(E250),ISBLANK(F250),ISBLANK(G250),ISBLANK(H250)), "",H250*G250*F250*E250/1000000)</f>
        <v/>
      </c>
      <c r="K250" s="62" t="str">
        <f aca="false">+IF(OR(ISBLANK(D250),ISBLANK(E250),ISBLANK(F250),ISBLANK(G250),ISBLANK(H250)), "",(F250/1000*G250/1000*2+H250*G250/1000*2+H250*F250/1000*2)*E250)</f>
        <v/>
      </c>
      <c r="L250" s="1"/>
      <c r="M250" s="3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customFormat="false" ht="15.75" hidden="false" customHeight="true" outlineLevel="0" collapsed="false">
      <c r="A251" s="1"/>
      <c r="B251" s="1" t="n">
        <f aca="false">B250+1</f>
        <v>239</v>
      </c>
      <c r="C251" s="29" t="str">
        <f aca="false">IF(OR(ISBLANK(D251),ISBLANK(E251),ISBLANK(F251),ISBLANK(G251),ISBLANK(H251)),"",B251)</f>
        <v/>
      </c>
      <c r="D251" s="31"/>
      <c r="E251" s="51"/>
      <c r="F251" s="51"/>
      <c r="G251" s="52"/>
      <c r="H251" s="30"/>
      <c r="I251" s="33" t="str">
        <f aca="false">IF(AND(NOT(ISERROR(MATCH(G251,Condiciones!$F$4:$F$69,0))),NOT(ISERROR(MATCH(F251,Condiciones!$D$4:$D$15,0)))),"Si","")</f>
        <v/>
      </c>
      <c r="J251" s="61" t="str">
        <f aca="false">+IF(OR(ISBLANK(D251),ISBLANK(E251),ISBLANK(F251),ISBLANK(G251),ISBLANK(H251)), "",H251*G251*F251*E251/1000000)</f>
        <v/>
      </c>
      <c r="K251" s="62" t="str">
        <f aca="false">+IF(OR(ISBLANK(D251),ISBLANK(E251),ISBLANK(F251),ISBLANK(G251),ISBLANK(H251)), "",(F251/1000*G251/1000*2+H251*G251/1000*2+H251*F251/1000*2)*E251)</f>
        <v/>
      </c>
      <c r="L251" s="1"/>
      <c r="M251" s="3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customFormat="false" ht="15.75" hidden="false" customHeight="true" outlineLevel="0" collapsed="false">
      <c r="A252" s="1"/>
      <c r="B252" s="1" t="n">
        <f aca="false">B251+1</f>
        <v>240</v>
      </c>
      <c r="C252" s="29" t="str">
        <f aca="false">IF(OR(ISBLANK(D252),ISBLANK(E252),ISBLANK(F252),ISBLANK(G252),ISBLANK(H252)),"",B252)</f>
        <v/>
      </c>
      <c r="D252" s="31"/>
      <c r="E252" s="51"/>
      <c r="F252" s="51"/>
      <c r="G252" s="52"/>
      <c r="H252" s="30"/>
      <c r="I252" s="33" t="str">
        <f aca="false">IF(AND(NOT(ISERROR(MATCH(G252,Condiciones!$F$4:$F$69,0))),NOT(ISERROR(MATCH(F252,Condiciones!$D$4:$D$15,0)))),"Si","")</f>
        <v/>
      </c>
      <c r="J252" s="61" t="str">
        <f aca="false">+IF(OR(ISBLANK(D252),ISBLANK(E252),ISBLANK(F252),ISBLANK(G252),ISBLANK(H252)), "",H252*G252*F252*E252/1000000)</f>
        <v/>
      </c>
      <c r="K252" s="62" t="str">
        <f aca="false">+IF(OR(ISBLANK(D252),ISBLANK(E252),ISBLANK(F252),ISBLANK(G252),ISBLANK(H252)), "",(F252/1000*G252/1000*2+H252*G252/1000*2+H252*F252/1000*2)*E252)</f>
        <v/>
      </c>
      <c r="L252" s="1"/>
      <c r="M252" s="3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customFormat="false" ht="15.75" hidden="false" customHeight="true" outlineLevel="0" collapsed="false">
      <c r="A253" s="1"/>
      <c r="B253" s="1" t="n">
        <f aca="false">B252+1</f>
        <v>241</v>
      </c>
      <c r="C253" s="29" t="str">
        <f aca="false">IF(OR(ISBLANK(D253),ISBLANK(E253),ISBLANK(F253),ISBLANK(G253),ISBLANK(H253)),"",B253)</f>
        <v/>
      </c>
      <c r="D253" s="31"/>
      <c r="E253" s="51"/>
      <c r="F253" s="51"/>
      <c r="G253" s="52"/>
      <c r="H253" s="30"/>
      <c r="I253" s="33" t="str">
        <f aca="false">IF(AND(NOT(ISERROR(MATCH(G253,Condiciones!$F$4:$F$69,0))),NOT(ISERROR(MATCH(F253,Condiciones!$D$4:$D$15,0)))),"Si","")</f>
        <v/>
      </c>
      <c r="J253" s="61" t="str">
        <f aca="false">+IF(OR(ISBLANK(D253),ISBLANK(E253),ISBLANK(F253),ISBLANK(G253),ISBLANK(H253)), "",H253*G253*F253*E253/1000000)</f>
        <v/>
      </c>
      <c r="K253" s="62" t="str">
        <f aca="false">+IF(OR(ISBLANK(D253),ISBLANK(E253),ISBLANK(F253),ISBLANK(G253),ISBLANK(H253)), "",(F253/1000*G253/1000*2+H253*G253/1000*2+H253*F253/1000*2)*E253)</f>
        <v/>
      </c>
      <c r="L253" s="1"/>
      <c r="M253" s="3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customFormat="false" ht="15.75" hidden="false" customHeight="true" outlineLevel="0" collapsed="false">
      <c r="A254" s="1"/>
      <c r="B254" s="1" t="n">
        <f aca="false">B253+1</f>
        <v>242</v>
      </c>
      <c r="C254" s="29" t="str">
        <f aca="false">IF(OR(ISBLANK(D254),ISBLANK(E254),ISBLANK(F254),ISBLANK(G254),ISBLANK(H254)),"",B254)</f>
        <v/>
      </c>
      <c r="D254" s="31"/>
      <c r="E254" s="51"/>
      <c r="F254" s="51"/>
      <c r="G254" s="52"/>
      <c r="H254" s="30"/>
      <c r="I254" s="33" t="str">
        <f aca="false">IF(AND(NOT(ISERROR(MATCH(G254,Condiciones!$F$4:$F$69,0))),NOT(ISERROR(MATCH(F254,Condiciones!$D$4:$D$15,0)))),"Si","")</f>
        <v/>
      </c>
      <c r="J254" s="61" t="str">
        <f aca="false">+IF(OR(ISBLANK(D254),ISBLANK(E254),ISBLANK(F254),ISBLANK(G254),ISBLANK(H254)), "",H254*G254*F254*E254/1000000)</f>
        <v/>
      </c>
      <c r="K254" s="62" t="str">
        <f aca="false">+IF(OR(ISBLANK(D254),ISBLANK(E254),ISBLANK(F254),ISBLANK(G254),ISBLANK(H254)), "",(F254/1000*G254/1000*2+H254*G254/1000*2+H254*F254/1000*2)*E254)</f>
        <v/>
      </c>
      <c r="L254" s="1"/>
      <c r="M254" s="3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customFormat="false" ht="15.75" hidden="false" customHeight="true" outlineLevel="0" collapsed="false">
      <c r="A255" s="1"/>
      <c r="B255" s="1" t="n">
        <f aca="false">B254+1</f>
        <v>243</v>
      </c>
      <c r="C255" s="29" t="str">
        <f aca="false">IF(OR(ISBLANK(D255),ISBLANK(E255),ISBLANK(F255),ISBLANK(G255),ISBLANK(H255)),"",B255)</f>
        <v/>
      </c>
      <c r="D255" s="31"/>
      <c r="E255" s="51"/>
      <c r="F255" s="51"/>
      <c r="G255" s="52"/>
      <c r="H255" s="30"/>
      <c r="I255" s="33" t="str">
        <f aca="false">IF(AND(NOT(ISERROR(MATCH(G255,Condiciones!$F$4:$F$69,0))),NOT(ISERROR(MATCH(F255,Condiciones!$D$4:$D$15,0)))),"Si","")</f>
        <v/>
      </c>
      <c r="J255" s="61" t="str">
        <f aca="false">+IF(OR(ISBLANK(D255),ISBLANK(E255),ISBLANK(F255),ISBLANK(G255),ISBLANK(H255)), "",H255*G255*F255*E255/1000000)</f>
        <v/>
      </c>
      <c r="K255" s="62" t="str">
        <f aca="false">+IF(OR(ISBLANK(D255),ISBLANK(E255),ISBLANK(F255),ISBLANK(G255),ISBLANK(H255)), "",(F255/1000*G255/1000*2+H255*G255/1000*2+H255*F255/1000*2)*E255)</f>
        <v/>
      </c>
      <c r="L255" s="1"/>
      <c r="M255" s="3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customFormat="false" ht="15.75" hidden="false" customHeight="true" outlineLevel="0" collapsed="false">
      <c r="A256" s="1"/>
      <c r="B256" s="1" t="n">
        <f aca="false">B255+1</f>
        <v>244</v>
      </c>
      <c r="C256" s="29" t="str">
        <f aca="false">IF(OR(ISBLANK(D256),ISBLANK(E256),ISBLANK(F256),ISBLANK(G256),ISBLANK(H256)),"",B256)</f>
        <v/>
      </c>
      <c r="D256" s="31"/>
      <c r="E256" s="51"/>
      <c r="F256" s="51"/>
      <c r="G256" s="52"/>
      <c r="H256" s="30"/>
      <c r="I256" s="33" t="str">
        <f aca="false">IF(AND(NOT(ISERROR(MATCH(G256,Condiciones!$F$4:$F$69,0))),NOT(ISERROR(MATCH(F256,Condiciones!$D$4:$D$15,0)))),"Si","")</f>
        <v/>
      </c>
      <c r="J256" s="61" t="str">
        <f aca="false">+IF(OR(ISBLANK(D256),ISBLANK(E256),ISBLANK(F256),ISBLANK(G256),ISBLANK(H256)), "",H256*G256*F256*E256/1000000)</f>
        <v/>
      </c>
      <c r="K256" s="62" t="str">
        <f aca="false">+IF(OR(ISBLANK(D256),ISBLANK(E256),ISBLANK(F256),ISBLANK(G256),ISBLANK(H256)), "",(F256/1000*G256/1000*2+H256*G256/1000*2+H256*F256/1000*2)*E256)</f>
        <v/>
      </c>
      <c r="L256" s="1"/>
      <c r="M256" s="3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customFormat="false" ht="15.75" hidden="false" customHeight="true" outlineLevel="0" collapsed="false">
      <c r="A257" s="1"/>
      <c r="B257" s="1" t="n">
        <f aca="false">B256+1</f>
        <v>245</v>
      </c>
      <c r="C257" s="29" t="str">
        <f aca="false">IF(OR(ISBLANK(D257),ISBLANK(E257),ISBLANK(F257),ISBLANK(G257),ISBLANK(H257)),"",B257)</f>
        <v/>
      </c>
      <c r="D257" s="31"/>
      <c r="E257" s="51"/>
      <c r="F257" s="51"/>
      <c r="G257" s="52"/>
      <c r="H257" s="30"/>
      <c r="I257" s="33" t="str">
        <f aca="false">IF(AND(NOT(ISERROR(MATCH(G257,Condiciones!$F$4:$F$69,0))),NOT(ISERROR(MATCH(F257,Condiciones!$D$4:$D$15,0)))),"Si","")</f>
        <v/>
      </c>
      <c r="J257" s="61" t="str">
        <f aca="false">+IF(OR(ISBLANK(D257),ISBLANK(E257),ISBLANK(F257),ISBLANK(G257),ISBLANK(H257)), "",H257*G257*F257*E257/1000000)</f>
        <v/>
      </c>
      <c r="K257" s="62" t="str">
        <f aca="false">+IF(OR(ISBLANK(D257),ISBLANK(E257),ISBLANK(F257),ISBLANK(G257),ISBLANK(H257)), "",(F257/1000*G257/1000*2+H257*G257/1000*2+H257*F257/1000*2)*E257)</f>
        <v/>
      </c>
      <c r="L257" s="1"/>
      <c r="M257" s="3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customFormat="false" ht="15.75" hidden="false" customHeight="true" outlineLevel="0" collapsed="false">
      <c r="A258" s="1"/>
      <c r="B258" s="1" t="n">
        <f aca="false">B257+1</f>
        <v>246</v>
      </c>
      <c r="C258" s="29" t="str">
        <f aca="false">IF(OR(ISBLANK(D258),ISBLANK(E258),ISBLANK(F258),ISBLANK(G258),ISBLANK(H258)),"",B258)</f>
        <v/>
      </c>
      <c r="D258" s="31"/>
      <c r="E258" s="51"/>
      <c r="F258" s="51"/>
      <c r="G258" s="52"/>
      <c r="H258" s="30"/>
      <c r="I258" s="33" t="str">
        <f aca="false">IF(AND(NOT(ISERROR(MATCH(G258,Condiciones!$F$4:$F$69,0))),NOT(ISERROR(MATCH(F258,Condiciones!$D$4:$D$15,0)))),"Si","")</f>
        <v/>
      </c>
      <c r="J258" s="61" t="str">
        <f aca="false">+IF(OR(ISBLANK(D258),ISBLANK(E258),ISBLANK(F258),ISBLANK(G258),ISBLANK(H258)), "",H258*G258*F258*E258/1000000)</f>
        <v/>
      </c>
      <c r="K258" s="62" t="str">
        <f aca="false">+IF(OR(ISBLANK(D258),ISBLANK(E258),ISBLANK(F258),ISBLANK(G258),ISBLANK(H258)), "",(F258/1000*G258/1000*2+H258*G258/1000*2+H258*F258/1000*2)*E258)</f>
        <v/>
      </c>
      <c r="L258" s="1"/>
      <c r="M258" s="3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customFormat="false" ht="15.75" hidden="false" customHeight="true" outlineLevel="0" collapsed="false">
      <c r="A259" s="1"/>
      <c r="B259" s="1" t="n">
        <f aca="false">B258+1</f>
        <v>247</v>
      </c>
      <c r="C259" s="29" t="str">
        <f aca="false">IF(OR(ISBLANK(D259),ISBLANK(E259),ISBLANK(F259),ISBLANK(G259),ISBLANK(H259)),"",B259)</f>
        <v/>
      </c>
      <c r="D259" s="31"/>
      <c r="E259" s="51"/>
      <c r="F259" s="51"/>
      <c r="G259" s="52"/>
      <c r="H259" s="30"/>
      <c r="I259" s="33" t="str">
        <f aca="false">IF(AND(NOT(ISERROR(MATCH(G259,Condiciones!$F$4:$F$69,0))),NOT(ISERROR(MATCH(F259,Condiciones!$D$4:$D$15,0)))),"Si","")</f>
        <v/>
      </c>
      <c r="J259" s="61" t="str">
        <f aca="false">+IF(OR(ISBLANK(D259),ISBLANK(E259),ISBLANK(F259),ISBLANK(G259),ISBLANK(H259)), "",H259*G259*F259*E259/1000000)</f>
        <v/>
      </c>
      <c r="K259" s="62" t="str">
        <f aca="false">+IF(OR(ISBLANK(D259),ISBLANK(E259),ISBLANK(F259),ISBLANK(G259),ISBLANK(H259)), "",(F259/1000*G259/1000*2+H259*G259/1000*2+H259*F259/1000*2)*E259)</f>
        <v/>
      </c>
      <c r="L259" s="1"/>
      <c r="M259" s="3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customFormat="false" ht="15.75" hidden="false" customHeight="true" outlineLevel="0" collapsed="false">
      <c r="A260" s="1"/>
      <c r="B260" s="1" t="n">
        <f aca="false">B259+1</f>
        <v>248</v>
      </c>
      <c r="C260" s="29" t="str">
        <f aca="false">IF(OR(ISBLANK(D260),ISBLANK(E260),ISBLANK(F260),ISBLANK(G260),ISBLANK(H260)),"",B260)</f>
        <v/>
      </c>
      <c r="D260" s="31"/>
      <c r="E260" s="51"/>
      <c r="F260" s="51"/>
      <c r="G260" s="52"/>
      <c r="H260" s="30"/>
      <c r="I260" s="33" t="str">
        <f aca="false">IF(AND(NOT(ISERROR(MATCH(G260,Condiciones!$F$4:$F$69,0))),NOT(ISERROR(MATCH(F260,Condiciones!$D$4:$D$15,0)))),"Si","")</f>
        <v/>
      </c>
      <c r="J260" s="61" t="str">
        <f aca="false">+IF(OR(ISBLANK(D260),ISBLANK(E260),ISBLANK(F260),ISBLANK(G260),ISBLANK(H260)), "",H260*G260*F260*E260/1000000)</f>
        <v/>
      </c>
      <c r="K260" s="62" t="str">
        <f aca="false">+IF(OR(ISBLANK(D260),ISBLANK(E260),ISBLANK(F260),ISBLANK(G260),ISBLANK(H260)), "",(F260/1000*G260/1000*2+H260*G260/1000*2+H260*F260/1000*2)*E260)</f>
        <v/>
      </c>
      <c r="L260" s="1"/>
      <c r="M260" s="3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customFormat="false" ht="15.75" hidden="false" customHeight="true" outlineLevel="0" collapsed="false">
      <c r="A261" s="1"/>
      <c r="B261" s="1" t="n">
        <f aca="false">B260+1</f>
        <v>249</v>
      </c>
      <c r="C261" s="29" t="str">
        <f aca="false">IF(OR(ISBLANK(D261),ISBLANK(E261),ISBLANK(F261),ISBLANK(G261),ISBLANK(H261)),"",B261)</f>
        <v/>
      </c>
      <c r="D261" s="31"/>
      <c r="E261" s="51"/>
      <c r="F261" s="51"/>
      <c r="G261" s="52"/>
      <c r="H261" s="30"/>
      <c r="I261" s="33" t="str">
        <f aca="false">IF(AND(NOT(ISERROR(MATCH(G261,Condiciones!$F$4:$F$69,0))),NOT(ISERROR(MATCH(F261,Condiciones!$D$4:$D$15,0)))),"Si","")</f>
        <v/>
      </c>
      <c r="J261" s="61" t="str">
        <f aca="false">+IF(OR(ISBLANK(D261),ISBLANK(E261),ISBLANK(F261),ISBLANK(G261),ISBLANK(H261)), "",H261*G261*F261*E261/1000000)</f>
        <v/>
      </c>
      <c r="K261" s="62" t="str">
        <f aca="false">+IF(OR(ISBLANK(D261),ISBLANK(E261),ISBLANK(F261),ISBLANK(G261),ISBLANK(H261)), "",(F261/1000*G261/1000*2+H261*G261/1000*2+H261*F261/1000*2)*E261)</f>
        <v/>
      </c>
      <c r="L261" s="1"/>
      <c r="M261" s="3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customFormat="false" ht="15.75" hidden="false" customHeight="true" outlineLevel="0" collapsed="false">
      <c r="A262" s="1"/>
      <c r="B262" s="1" t="n">
        <f aca="false">B261+1</f>
        <v>250</v>
      </c>
      <c r="C262" s="29" t="str">
        <f aca="false">IF(OR(ISBLANK(D262),ISBLANK(E262),ISBLANK(F262),ISBLANK(G262),ISBLANK(H262)),"",B262)</f>
        <v/>
      </c>
      <c r="D262" s="31"/>
      <c r="E262" s="51"/>
      <c r="F262" s="51"/>
      <c r="G262" s="52"/>
      <c r="H262" s="30"/>
      <c r="I262" s="33" t="str">
        <f aca="false">IF(AND(NOT(ISERROR(MATCH(G262,Condiciones!$F$4:$F$69,0))),NOT(ISERROR(MATCH(F262,Condiciones!$D$4:$D$15,0)))),"Si","")</f>
        <v/>
      </c>
      <c r="J262" s="61" t="str">
        <f aca="false">+IF(OR(ISBLANK(D262),ISBLANK(E262),ISBLANK(F262),ISBLANK(G262),ISBLANK(H262)), "",H262*G262*F262*E262/1000000)</f>
        <v/>
      </c>
      <c r="K262" s="62" t="str">
        <f aca="false">+IF(OR(ISBLANK(D262),ISBLANK(E262),ISBLANK(F262),ISBLANK(G262),ISBLANK(H262)), "",(F262/1000*G262/1000*2+H262*G262/1000*2+H262*F262/1000*2)*E262)</f>
        <v/>
      </c>
      <c r="L262" s="1"/>
      <c r="M262" s="3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customFormat="false" ht="15.75" hidden="false" customHeight="true" outlineLevel="0" collapsed="false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customFormat="false" ht="15.75" hidden="false" customHeight="true" outlineLevel="0" collapsed="false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customFormat="false" ht="15.75" hidden="false" customHeight="true" outlineLevel="0" collapsed="false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customFormat="false" ht="15.75" hidden="false" customHeight="true" outlineLevel="0" collapsed="false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customFormat="false" ht="15.75" hidden="false" customHeight="true" outlineLevel="0" collapsed="false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customFormat="false" ht="15.75" hidden="false" customHeight="true" outlineLevel="0" collapsed="false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customFormat="false" ht="15.75" hidden="false" customHeight="true" outlineLevel="0" collapsed="false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customFormat="false" ht="15.75" hidden="false" customHeight="true" outlineLevel="0" collapsed="false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customFormat="false" ht="15.75" hidden="false" customHeight="true" outlineLevel="0" collapsed="false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customFormat="false" ht="15.75" hidden="false" customHeight="true" outlineLevel="0" collapsed="false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customFormat="false" ht="15.75" hidden="false" customHeight="true" outlineLevel="0" collapsed="false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customFormat="false" ht="15.75" hidden="false" customHeight="true" outlineLevel="0" collapsed="false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customFormat="false" ht="15.75" hidden="false" customHeight="true" outlineLevel="0" collapsed="false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customFormat="false" ht="15.75" hidden="false" customHeight="true" outlineLevel="0" collapsed="false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customFormat="false" ht="15.75" hidden="false" customHeight="true" outlineLevel="0" collapsed="false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customFormat="false" ht="15.75" hidden="false" customHeight="true" outlineLevel="0" collapsed="false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customFormat="false" ht="15.75" hidden="false" customHeight="true" outlineLevel="0" collapsed="false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customFormat="false" ht="15.75" hidden="false" customHeight="true" outlineLevel="0" collapsed="false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customFormat="false" ht="15.75" hidden="false" customHeight="true" outlineLevel="0" collapsed="false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customFormat="false" ht="15.75" hidden="false" customHeight="true" outlineLevel="0" collapsed="false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customFormat="false" ht="15.75" hidden="false" customHeight="true" outlineLevel="0" collapsed="false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customFormat="false" ht="15.75" hidden="false" customHeight="true" outlineLevel="0" collapsed="false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customFormat="false" ht="15.75" hidden="false" customHeight="true" outlineLevel="0" collapsed="false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customFormat="false" ht="15.75" hidden="false" customHeight="true" outlineLevel="0" collapsed="false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customFormat="false" ht="15.75" hidden="false" customHeight="true" outlineLevel="0" collapsed="false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customFormat="false" ht="15.75" hidden="false" customHeight="true" outlineLevel="0" collapsed="false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customFormat="false" ht="15.75" hidden="false" customHeight="true" outlineLevel="0" collapsed="false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customFormat="false" ht="15.75" hidden="false" customHeight="true" outlineLevel="0" collapsed="false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customFormat="false" ht="15.75" hidden="false" customHeight="true" outlineLevel="0" collapsed="false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customFormat="false" ht="15.75" hidden="false" customHeight="true" outlineLevel="0" collapsed="false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customFormat="false" ht="15.75" hidden="false" customHeight="true" outlineLevel="0" collapsed="false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customFormat="false" ht="15.75" hidden="false" customHeight="true" outlineLevel="0" collapsed="false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customFormat="false" ht="15.75" hidden="false" customHeight="true" outlineLevel="0" collapsed="false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customFormat="false" ht="15.75" hidden="false" customHeight="true" outlineLevel="0" collapsed="false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customFormat="false" ht="15.75" hidden="false" customHeight="true" outlineLevel="0" collapsed="false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customFormat="false" ht="15.75" hidden="false" customHeight="true" outlineLevel="0" collapsed="false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customFormat="false" ht="15.75" hidden="false" customHeight="true" outlineLevel="0" collapsed="false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customFormat="false" ht="15.75" hidden="false" customHeight="true" outlineLevel="0" collapsed="false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customFormat="false" ht="15.75" hidden="false" customHeight="true" outlineLevel="0" collapsed="false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customFormat="false" ht="15.75" hidden="false" customHeight="true" outlineLevel="0" collapsed="false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customFormat="false" ht="15.75" hidden="false" customHeight="true" outlineLevel="0" collapsed="false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customFormat="false" ht="15.75" hidden="false" customHeight="true" outlineLevel="0" collapsed="false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customFormat="false" ht="15.75" hidden="false" customHeight="true" outlineLevel="0" collapsed="false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customFormat="false" ht="15.75" hidden="false" customHeight="true" outlineLevel="0" collapsed="false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customFormat="false" ht="15.75" hidden="false" customHeight="true" outlineLevel="0" collapsed="false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customFormat="false" ht="15.75" hidden="false" customHeight="true" outlineLevel="0" collapsed="false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customFormat="false" ht="15.75" hidden="false" customHeight="true" outlineLevel="0" collapsed="false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customFormat="false" ht="15.75" hidden="false" customHeight="true" outlineLevel="0" collapsed="false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customFormat="false" ht="15.75" hidden="false" customHeight="true" outlineLevel="0" collapsed="false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customFormat="false" ht="15.75" hidden="false" customHeight="true" outlineLevel="0" collapsed="false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customFormat="false" ht="15.75" hidden="false" customHeight="true" outlineLevel="0" collapsed="false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customFormat="false" ht="15.75" hidden="false" customHeight="true" outlineLevel="0" collapsed="false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customFormat="false" ht="15.75" hidden="false" customHeight="true" outlineLevel="0" collapsed="false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customFormat="false" ht="15.75" hidden="false" customHeight="true" outlineLevel="0" collapsed="false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customFormat="false" ht="15.75" hidden="false" customHeight="true" outlineLevel="0" collapsed="false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customFormat="false" ht="15.75" hidden="false" customHeight="true" outlineLevel="0" collapsed="false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customFormat="false" ht="15.75" hidden="false" customHeight="true" outlineLevel="0" collapsed="false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customFormat="false" ht="15.75" hidden="false" customHeight="true" outlineLevel="0" collapsed="false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customFormat="false" ht="15.75" hidden="false" customHeight="true" outlineLevel="0" collapsed="false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customFormat="false" ht="15.75" hidden="false" customHeight="true" outlineLevel="0" collapsed="false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customFormat="false" ht="15.75" hidden="false" customHeight="true" outlineLevel="0" collapsed="false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customFormat="false" ht="15.75" hidden="false" customHeight="true" outlineLevel="0" collapsed="false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customFormat="false" ht="15.75" hidden="false" customHeight="true" outlineLevel="0" collapsed="false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customFormat="false" ht="15.75" hidden="false" customHeight="true" outlineLevel="0" collapsed="false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customFormat="false" ht="15.75" hidden="false" customHeight="true" outlineLevel="0" collapsed="false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customFormat="false" ht="15.75" hidden="false" customHeight="true" outlineLevel="0" collapsed="false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customFormat="false" ht="15.75" hidden="false" customHeight="true" outlineLevel="0" collapsed="false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customFormat="false" ht="15.75" hidden="false" customHeight="true" outlineLevel="0" collapsed="false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customFormat="false" ht="15.75" hidden="false" customHeight="true" outlineLevel="0" collapsed="false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customFormat="false" ht="15.75" hidden="false" customHeight="true" outlineLevel="0" collapsed="false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customFormat="false" ht="15.75" hidden="false" customHeight="true" outlineLevel="0" collapsed="false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customFormat="false" ht="15.75" hidden="false" customHeight="true" outlineLevel="0" collapsed="false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customFormat="false" ht="15.75" hidden="false" customHeight="true" outlineLevel="0" collapsed="false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customFormat="false" ht="15.75" hidden="false" customHeight="true" outlineLevel="0" collapsed="false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customFormat="false" ht="15.75" hidden="false" customHeight="true" outlineLevel="0" collapsed="false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customFormat="false" ht="15.75" hidden="false" customHeight="true" outlineLevel="0" collapsed="false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customFormat="false" ht="15.75" hidden="false" customHeight="true" outlineLevel="0" collapsed="false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customFormat="false" ht="15.75" hidden="false" customHeight="true" outlineLevel="0" collapsed="false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customFormat="false" ht="15.75" hidden="false" customHeight="true" outlineLevel="0" collapsed="false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customFormat="false" ht="15.75" hidden="false" customHeight="true" outlineLevel="0" collapsed="false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customFormat="false" ht="15.75" hidden="false" customHeight="true" outlineLevel="0" collapsed="false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customFormat="false" ht="15.75" hidden="false" customHeight="true" outlineLevel="0" collapsed="false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customFormat="false" ht="15.75" hidden="false" customHeight="true" outlineLevel="0" collapsed="false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customFormat="false" ht="15.75" hidden="false" customHeight="true" outlineLevel="0" collapsed="false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customFormat="false" ht="15.75" hidden="false" customHeight="true" outlineLevel="0" collapsed="false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customFormat="false" ht="15.75" hidden="false" customHeight="true" outlineLevel="0" collapsed="false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customFormat="false" ht="15.75" hidden="false" customHeight="true" outlineLevel="0" collapsed="false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customFormat="false" ht="15.75" hidden="false" customHeight="true" outlineLevel="0" collapsed="false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customFormat="false" ht="15.75" hidden="false" customHeight="true" outlineLevel="0" collapsed="false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customFormat="false" ht="15.75" hidden="false" customHeight="true" outlineLevel="0" collapsed="false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customFormat="false" ht="15.75" hidden="false" customHeight="true" outlineLevel="0" collapsed="false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customFormat="false" ht="15.75" hidden="false" customHeight="true" outlineLevel="0" collapsed="false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customFormat="false" ht="15.75" hidden="false" customHeight="true" outlineLevel="0" collapsed="false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customFormat="false" ht="15.75" hidden="false" customHeight="true" outlineLevel="0" collapsed="false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customFormat="false" ht="15.75" hidden="false" customHeight="true" outlineLevel="0" collapsed="false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customFormat="false" ht="15.75" hidden="false" customHeight="true" outlineLevel="0" collapsed="false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customFormat="false" ht="15.75" hidden="false" customHeight="true" outlineLevel="0" collapsed="false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customFormat="false" ht="15.75" hidden="false" customHeight="true" outlineLevel="0" collapsed="false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customFormat="false" ht="15.75" hidden="false" customHeight="true" outlineLevel="0" collapsed="false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customFormat="false" ht="15.75" hidden="false" customHeight="true" outlineLevel="0" collapsed="false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customFormat="false" ht="15.75" hidden="false" customHeight="true" outlineLevel="0" collapsed="false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customFormat="false" ht="15.75" hidden="false" customHeight="true" outlineLevel="0" collapsed="false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customFormat="false" ht="15.75" hidden="false" customHeight="true" outlineLevel="0" collapsed="false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customFormat="false" ht="15.75" hidden="false" customHeight="true" outlineLevel="0" collapsed="false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customFormat="false" ht="15.75" hidden="false" customHeight="true" outlineLevel="0" collapsed="false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customFormat="false" ht="15.75" hidden="false" customHeight="true" outlineLevel="0" collapsed="false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customFormat="false" ht="15.75" hidden="false" customHeight="true" outlineLevel="0" collapsed="false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customFormat="false" ht="15.75" hidden="false" customHeight="true" outlineLevel="0" collapsed="false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customFormat="false" ht="15.75" hidden="false" customHeight="true" outlineLevel="0" collapsed="false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customFormat="false" ht="15.75" hidden="false" customHeight="true" outlineLevel="0" collapsed="false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customFormat="false" ht="15.75" hidden="false" customHeight="true" outlineLevel="0" collapsed="false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customFormat="false" ht="15.75" hidden="false" customHeight="true" outlineLevel="0" collapsed="false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customFormat="false" ht="15.75" hidden="false" customHeight="true" outlineLevel="0" collapsed="false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customFormat="false" ht="15.75" hidden="false" customHeight="true" outlineLevel="0" collapsed="false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customFormat="false" ht="15.75" hidden="false" customHeight="true" outlineLevel="0" collapsed="false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customFormat="false" ht="15.75" hidden="false" customHeight="true" outlineLevel="0" collapsed="false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customFormat="false" ht="15.75" hidden="false" customHeight="true" outlineLevel="0" collapsed="false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customFormat="false" ht="15.75" hidden="false" customHeight="true" outlineLevel="0" collapsed="false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customFormat="false" ht="15.75" hidden="false" customHeight="true" outlineLevel="0" collapsed="false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customFormat="false" ht="15.75" hidden="false" customHeight="true" outlineLevel="0" collapsed="false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customFormat="false" ht="15.75" hidden="false" customHeight="true" outlineLevel="0" collapsed="false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customFormat="false" ht="15.75" hidden="false" customHeight="true" outlineLevel="0" collapsed="false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customFormat="false" ht="15.75" hidden="false" customHeight="true" outlineLevel="0" collapsed="false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customFormat="false" ht="15.75" hidden="false" customHeight="true" outlineLevel="0" collapsed="false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customFormat="false" ht="15.75" hidden="false" customHeight="true" outlineLevel="0" collapsed="false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customFormat="false" ht="15.75" hidden="false" customHeight="true" outlineLevel="0" collapsed="false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customFormat="false" ht="15.75" hidden="false" customHeight="true" outlineLevel="0" collapsed="false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customFormat="false" ht="15.75" hidden="false" customHeight="true" outlineLevel="0" collapsed="false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customFormat="false" ht="15.75" hidden="false" customHeight="true" outlineLevel="0" collapsed="false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customFormat="false" ht="15.75" hidden="false" customHeight="true" outlineLevel="0" collapsed="false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customFormat="false" ht="15.75" hidden="false" customHeight="true" outlineLevel="0" collapsed="false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customFormat="false" ht="15.75" hidden="false" customHeight="true" outlineLevel="0" collapsed="false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customFormat="false" ht="15.75" hidden="false" customHeight="true" outlineLevel="0" collapsed="false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customFormat="false" ht="15.75" hidden="false" customHeight="true" outlineLevel="0" collapsed="false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customFormat="false" ht="15.75" hidden="false" customHeight="true" outlineLevel="0" collapsed="false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customFormat="false" ht="15.75" hidden="false" customHeight="true" outlineLevel="0" collapsed="false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customFormat="false" ht="15.75" hidden="false" customHeight="true" outlineLevel="0" collapsed="false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customFormat="false" ht="15.75" hidden="false" customHeight="true" outlineLevel="0" collapsed="false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customFormat="false" ht="15.75" hidden="false" customHeight="true" outlineLevel="0" collapsed="false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customFormat="false" ht="15.75" hidden="false" customHeight="true" outlineLevel="0" collapsed="false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customFormat="false" ht="15.75" hidden="false" customHeight="true" outlineLevel="0" collapsed="false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customFormat="false" ht="15.75" hidden="false" customHeight="true" outlineLevel="0" collapsed="false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customFormat="false" ht="15.75" hidden="false" customHeight="true" outlineLevel="0" collapsed="false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customFormat="false" ht="15.75" hidden="false" customHeight="true" outlineLevel="0" collapsed="false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customFormat="false" ht="15.75" hidden="false" customHeight="true" outlineLevel="0" collapsed="false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customFormat="false" ht="15.75" hidden="false" customHeight="true" outlineLevel="0" collapsed="false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customFormat="false" ht="15.75" hidden="false" customHeight="true" outlineLevel="0" collapsed="false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customFormat="false" ht="15.75" hidden="false" customHeight="true" outlineLevel="0" collapsed="false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customFormat="false" ht="15.75" hidden="false" customHeight="true" outlineLevel="0" collapsed="false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customFormat="false" ht="15.75" hidden="false" customHeight="true" outlineLevel="0" collapsed="false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customFormat="false" ht="15.75" hidden="false" customHeight="true" outlineLevel="0" collapsed="false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customFormat="false" ht="15.75" hidden="false" customHeight="true" outlineLevel="0" collapsed="false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customFormat="false" ht="15.75" hidden="false" customHeight="true" outlineLevel="0" collapsed="false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customFormat="false" ht="15.75" hidden="false" customHeight="true" outlineLevel="0" collapsed="false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customFormat="false" ht="15.75" hidden="false" customHeight="true" outlineLevel="0" collapsed="false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customFormat="false" ht="15.75" hidden="false" customHeight="true" outlineLevel="0" collapsed="false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customFormat="false" ht="15.75" hidden="false" customHeight="true" outlineLevel="0" collapsed="false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customFormat="false" ht="15.75" hidden="false" customHeight="true" outlineLevel="0" collapsed="false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customFormat="false" ht="15.75" hidden="false" customHeight="true" outlineLevel="0" collapsed="false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customFormat="false" ht="15.75" hidden="false" customHeight="true" outlineLevel="0" collapsed="false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customFormat="false" ht="15.75" hidden="false" customHeight="true" outlineLevel="0" collapsed="false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customFormat="false" ht="15.75" hidden="false" customHeight="true" outlineLevel="0" collapsed="false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customFormat="false" ht="15.75" hidden="false" customHeight="true" outlineLevel="0" collapsed="false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customFormat="false" ht="15.75" hidden="false" customHeight="true" outlineLevel="0" collapsed="false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customFormat="false" ht="15.75" hidden="false" customHeight="true" outlineLevel="0" collapsed="false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customFormat="false" ht="15.75" hidden="false" customHeight="true" outlineLevel="0" collapsed="false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customFormat="false" ht="15.75" hidden="false" customHeight="true" outlineLevel="0" collapsed="false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customFormat="false" ht="15.75" hidden="false" customHeight="true" outlineLevel="0" collapsed="false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customFormat="false" ht="15.75" hidden="false" customHeight="true" outlineLevel="0" collapsed="false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customFormat="false" ht="15.75" hidden="false" customHeight="true" outlineLevel="0" collapsed="false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customFormat="false" ht="15.75" hidden="false" customHeight="true" outlineLevel="0" collapsed="false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customFormat="false" ht="15.75" hidden="false" customHeight="true" outlineLevel="0" collapsed="false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customFormat="false" ht="15.75" hidden="false" customHeight="true" outlineLevel="0" collapsed="false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customFormat="false" ht="15.75" hidden="false" customHeight="true" outlineLevel="0" collapsed="false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customFormat="false" ht="15.75" hidden="false" customHeight="true" outlineLevel="0" collapsed="false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customFormat="false" ht="15.75" hidden="false" customHeight="true" outlineLevel="0" collapsed="false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customFormat="false" ht="15.75" hidden="false" customHeight="true" outlineLevel="0" collapsed="false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customFormat="false" ht="15.75" hidden="false" customHeight="true" outlineLevel="0" collapsed="false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customFormat="false" ht="15.75" hidden="false" customHeight="true" outlineLevel="0" collapsed="false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customFormat="false" ht="15.75" hidden="false" customHeight="true" outlineLevel="0" collapsed="false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customFormat="false" ht="15.75" hidden="false" customHeight="true" outlineLevel="0" collapsed="false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customFormat="false" ht="15.75" hidden="false" customHeight="true" outlineLevel="0" collapsed="false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customFormat="false" ht="15.75" hidden="false" customHeight="true" outlineLevel="0" collapsed="false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customFormat="false" ht="15.75" hidden="false" customHeight="true" outlineLevel="0" collapsed="false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customFormat="false" ht="15.75" hidden="false" customHeight="true" outlineLevel="0" collapsed="false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customFormat="false" ht="15.75" hidden="false" customHeight="true" outlineLevel="0" collapsed="false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customFormat="false" ht="15.75" hidden="false" customHeight="true" outlineLevel="0" collapsed="false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customFormat="false" ht="15.75" hidden="false" customHeight="true" outlineLevel="0" collapsed="false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customFormat="false" ht="15.75" hidden="false" customHeight="true" outlineLevel="0" collapsed="false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customFormat="false" ht="15.75" hidden="false" customHeight="true" outlineLevel="0" collapsed="false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customFormat="false" ht="15.75" hidden="false" customHeight="true" outlineLevel="0" collapsed="false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customFormat="false" ht="15.75" hidden="false" customHeight="true" outlineLevel="0" collapsed="false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customFormat="false" ht="15.75" hidden="false" customHeight="true" outlineLevel="0" collapsed="false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customFormat="false" ht="15.75" hidden="false" customHeight="true" outlineLevel="0" collapsed="false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customFormat="false" ht="15.75" hidden="false" customHeight="true" outlineLevel="0" collapsed="false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customFormat="false" ht="15.75" hidden="false" customHeight="true" outlineLevel="0" collapsed="false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customFormat="false" ht="15.75" hidden="false" customHeight="true" outlineLevel="0" collapsed="false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customFormat="false" ht="15.75" hidden="false" customHeight="true" outlineLevel="0" collapsed="false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customFormat="false" ht="15.75" hidden="false" customHeight="true" outlineLevel="0" collapsed="false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customFormat="false" ht="15.75" hidden="false" customHeight="true" outlineLevel="0" collapsed="false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customFormat="false" ht="15.75" hidden="false" customHeight="true" outlineLevel="0" collapsed="false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customFormat="false" ht="15.75" hidden="false" customHeight="true" outlineLevel="0" collapsed="false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customFormat="false" ht="15.75" hidden="false" customHeight="true" outlineLevel="0" collapsed="false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customFormat="false" ht="15.75" hidden="false" customHeight="true" outlineLevel="0" collapsed="false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customFormat="false" ht="15.75" hidden="false" customHeight="true" outlineLevel="0" collapsed="false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customFormat="false" ht="15.75" hidden="false" customHeight="true" outlineLevel="0" collapsed="false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customFormat="false" ht="15.75" hidden="false" customHeight="true" outlineLevel="0" collapsed="false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customFormat="false" ht="15.75" hidden="false" customHeight="true" outlineLevel="0" collapsed="false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customFormat="false" ht="15.75" hidden="false" customHeight="true" outlineLevel="0" collapsed="false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customFormat="false" ht="15.75" hidden="false" customHeight="true" outlineLevel="0" collapsed="false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customFormat="false" ht="15.75" hidden="false" customHeight="true" outlineLevel="0" collapsed="false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customFormat="false" ht="15.75" hidden="false" customHeight="true" outlineLevel="0" collapsed="false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customFormat="false" ht="15.75" hidden="false" customHeight="true" outlineLevel="0" collapsed="false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customFormat="false" ht="15.75" hidden="false" customHeight="true" outlineLevel="0" collapsed="false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customFormat="false" ht="15.75" hidden="false" customHeight="true" outlineLevel="0" collapsed="false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customFormat="false" ht="15.75" hidden="false" customHeight="true" outlineLevel="0" collapsed="false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customFormat="false" ht="15.75" hidden="false" customHeight="true" outlineLevel="0" collapsed="false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customFormat="false" ht="15.75" hidden="false" customHeight="true" outlineLevel="0" collapsed="false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customFormat="false" ht="15.75" hidden="false" customHeight="true" outlineLevel="0" collapsed="false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customFormat="false" ht="15.75" hidden="false" customHeight="true" outlineLevel="0" collapsed="false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customFormat="false" ht="15.75" hidden="false" customHeight="true" outlineLevel="0" collapsed="false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customFormat="false" ht="15.75" hidden="false" customHeight="true" outlineLevel="0" collapsed="false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customFormat="false" ht="15.75" hidden="false" customHeight="true" outlineLevel="0" collapsed="false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customFormat="false" ht="15.75" hidden="false" customHeight="true" outlineLevel="0" collapsed="false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customFormat="false" ht="15.75" hidden="false" customHeight="true" outlineLevel="0" collapsed="false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customFormat="false" ht="15.75" hidden="false" customHeight="true" outlineLevel="0" collapsed="false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customFormat="false" ht="15.75" hidden="false" customHeight="true" outlineLevel="0" collapsed="false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customFormat="false" ht="15.75" hidden="false" customHeight="true" outlineLevel="0" collapsed="false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customFormat="false" ht="15.75" hidden="false" customHeight="true" outlineLevel="0" collapsed="false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customFormat="false" ht="15.75" hidden="false" customHeight="true" outlineLevel="0" collapsed="false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customFormat="false" ht="15.75" hidden="false" customHeight="true" outlineLevel="0" collapsed="false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customFormat="false" ht="15.75" hidden="false" customHeight="true" outlineLevel="0" collapsed="false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customFormat="false" ht="15.75" hidden="false" customHeight="true" outlineLevel="0" collapsed="false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customFormat="false" ht="15.75" hidden="false" customHeight="true" outlineLevel="0" collapsed="false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customFormat="false" ht="15.75" hidden="false" customHeight="true" outlineLevel="0" collapsed="false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customFormat="false" ht="15.75" hidden="false" customHeight="true" outlineLevel="0" collapsed="false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customFormat="false" ht="15.75" hidden="false" customHeight="true" outlineLevel="0" collapsed="false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customFormat="false" ht="15.75" hidden="false" customHeight="true" outlineLevel="0" collapsed="false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customFormat="false" ht="15.75" hidden="false" customHeight="true" outlineLevel="0" collapsed="false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customFormat="false" ht="15.75" hidden="false" customHeight="true" outlineLevel="0" collapsed="false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customFormat="false" ht="15.75" hidden="false" customHeight="true" outlineLevel="0" collapsed="false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customFormat="false" ht="15.75" hidden="false" customHeight="true" outlineLevel="0" collapsed="false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customFormat="false" ht="15.75" hidden="false" customHeight="true" outlineLevel="0" collapsed="false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customFormat="false" ht="15.75" hidden="false" customHeight="true" outlineLevel="0" collapsed="false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customFormat="false" ht="15.75" hidden="false" customHeight="true" outlineLevel="0" collapsed="false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customFormat="false" ht="15.75" hidden="false" customHeight="true" outlineLevel="0" collapsed="false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customFormat="false" ht="15.75" hidden="false" customHeight="true" outlineLevel="0" collapsed="false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customFormat="false" ht="15.75" hidden="false" customHeight="true" outlineLevel="0" collapsed="false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customFormat="false" ht="15.75" hidden="false" customHeight="true" outlineLevel="0" collapsed="false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customFormat="false" ht="15.75" hidden="false" customHeight="true" outlineLevel="0" collapsed="false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customFormat="false" ht="15.75" hidden="false" customHeight="true" outlineLevel="0" collapsed="false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customFormat="false" ht="15.75" hidden="false" customHeight="true" outlineLevel="0" collapsed="false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customFormat="false" ht="15.75" hidden="false" customHeight="true" outlineLevel="0" collapsed="false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customFormat="false" ht="15.75" hidden="false" customHeight="true" outlineLevel="0" collapsed="false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customFormat="false" ht="15.75" hidden="false" customHeight="true" outlineLevel="0" collapsed="false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customFormat="false" ht="15.75" hidden="false" customHeight="true" outlineLevel="0" collapsed="false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customFormat="false" ht="15.75" hidden="false" customHeight="true" outlineLevel="0" collapsed="false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customFormat="false" ht="15.75" hidden="false" customHeight="true" outlineLevel="0" collapsed="false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customFormat="false" ht="15.75" hidden="false" customHeight="true" outlineLevel="0" collapsed="false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customFormat="false" ht="15.75" hidden="false" customHeight="true" outlineLevel="0" collapsed="false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customFormat="false" ht="15.75" hidden="false" customHeight="true" outlineLevel="0" collapsed="false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customFormat="false" ht="15.75" hidden="false" customHeight="true" outlineLevel="0" collapsed="false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customFormat="false" ht="15.75" hidden="false" customHeight="true" outlineLevel="0" collapsed="false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customFormat="false" ht="15.75" hidden="false" customHeight="true" outlineLevel="0" collapsed="false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customFormat="false" ht="15.75" hidden="false" customHeight="true" outlineLevel="0" collapsed="false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customFormat="false" ht="15.75" hidden="false" customHeight="true" outlineLevel="0" collapsed="false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customFormat="false" ht="15.75" hidden="false" customHeight="true" outlineLevel="0" collapsed="false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customFormat="false" ht="15.75" hidden="false" customHeight="true" outlineLevel="0" collapsed="false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customFormat="false" ht="15.75" hidden="false" customHeight="true" outlineLevel="0" collapsed="false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customFormat="false" ht="15.75" hidden="false" customHeight="true" outlineLevel="0" collapsed="false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customFormat="false" ht="15.75" hidden="false" customHeight="true" outlineLevel="0" collapsed="false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customFormat="false" ht="15.75" hidden="false" customHeight="true" outlineLevel="0" collapsed="false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customFormat="false" ht="15.75" hidden="false" customHeight="true" outlineLevel="0" collapsed="false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customFormat="false" ht="15.75" hidden="false" customHeight="true" outlineLevel="0" collapsed="false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customFormat="false" ht="15.75" hidden="false" customHeight="true" outlineLevel="0" collapsed="false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customFormat="false" ht="15.75" hidden="false" customHeight="true" outlineLevel="0" collapsed="false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customFormat="false" ht="15.75" hidden="false" customHeight="true" outlineLevel="0" collapsed="false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customFormat="false" ht="15.75" hidden="false" customHeight="true" outlineLevel="0" collapsed="false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customFormat="false" ht="15.75" hidden="false" customHeight="true" outlineLevel="0" collapsed="false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customFormat="false" ht="15.75" hidden="false" customHeight="true" outlineLevel="0" collapsed="false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customFormat="false" ht="15.75" hidden="false" customHeight="true" outlineLevel="0" collapsed="false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customFormat="false" ht="15.75" hidden="false" customHeight="true" outlineLevel="0" collapsed="false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customFormat="false" ht="15.75" hidden="false" customHeight="true" outlineLevel="0" collapsed="false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customFormat="false" ht="15.75" hidden="false" customHeight="true" outlineLevel="0" collapsed="false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customFormat="false" ht="15.75" hidden="false" customHeight="true" outlineLevel="0" collapsed="false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customFormat="false" ht="15.75" hidden="false" customHeight="true" outlineLevel="0" collapsed="false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customFormat="false" ht="15.75" hidden="false" customHeight="true" outlineLevel="0" collapsed="false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customFormat="false" ht="15.75" hidden="false" customHeight="true" outlineLevel="0" collapsed="false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customFormat="false" ht="15.75" hidden="false" customHeight="true" outlineLevel="0" collapsed="false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customFormat="false" ht="15.75" hidden="false" customHeight="true" outlineLevel="0" collapsed="false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customFormat="false" ht="15.75" hidden="false" customHeight="true" outlineLevel="0" collapsed="false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customFormat="false" ht="15.75" hidden="false" customHeight="true" outlineLevel="0" collapsed="false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customFormat="false" ht="15.75" hidden="false" customHeight="true" outlineLevel="0" collapsed="false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customFormat="false" ht="15.75" hidden="false" customHeight="true" outlineLevel="0" collapsed="false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customFormat="false" ht="15.75" hidden="false" customHeight="true" outlineLevel="0" collapsed="false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customFormat="false" ht="15.75" hidden="false" customHeight="true" outlineLevel="0" collapsed="false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customFormat="false" ht="15.75" hidden="false" customHeight="true" outlineLevel="0" collapsed="false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customFormat="false" ht="15.75" hidden="false" customHeight="true" outlineLevel="0" collapsed="false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customFormat="false" ht="15.75" hidden="false" customHeight="true" outlineLevel="0" collapsed="false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customFormat="false" ht="15.75" hidden="false" customHeight="true" outlineLevel="0" collapsed="false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customFormat="false" ht="15.75" hidden="false" customHeight="true" outlineLevel="0" collapsed="false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customFormat="false" ht="15.75" hidden="false" customHeight="true" outlineLevel="0" collapsed="false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customFormat="false" ht="15.75" hidden="false" customHeight="true" outlineLevel="0" collapsed="false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customFormat="false" ht="15.75" hidden="false" customHeight="true" outlineLevel="0" collapsed="false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customFormat="false" ht="15.75" hidden="false" customHeight="true" outlineLevel="0" collapsed="false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customFormat="false" ht="15.75" hidden="false" customHeight="true" outlineLevel="0" collapsed="false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customFormat="false" ht="15.75" hidden="false" customHeight="true" outlineLevel="0" collapsed="false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customFormat="false" ht="15.75" hidden="false" customHeight="true" outlineLevel="0" collapsed="false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customFormat="false" ht="15.75" hidden="false" customHeight="true" outlineLevel="0" collapsed="false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customFormat="false" ht="15.75" hidden="false" customHeight="true" outlineLevel="0" collapsed="false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customFormat="false" ht="15.75" hidden="false" customHeight="true" outlineLevel="0" collapsed="false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customFormat="false" ht="15.75" hidden="false" customHeight="true" outlineLevel="0" collapsed="false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customFormat="false" ht="15.75" hidden="false" customHeight="true" outlineLevel="0" collapsed="false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customFormat="false" ht="15.75" hidden="false" customHeight="true" outlineLevel="0" collapsed="false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customFormat="false" ht="15.75" hidden="false" customHeight="true" outlineLevel="0" collapsed="false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customFormat="false" ht="15.75" hidden="false" customHeight="true" outlineLevel="0" collapsed="false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customFormat="false" ht="15.75" hidden="false" customHeight="true" outlineLevel="0" collapsed="false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customFormat="false" ht="15.75" hidden="false" customHeight="true" outlineLevel="0" collapsed="false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customFormat="false" ht="15.75" hidden="false" customHeight="true" outlineLevel="0" collapsed="false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customFormat="false" ht="15.75" hidden="false" customHeight="true" outlineLevel="0" collapsed="false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customFormat="false" ht="15.75" hidden="false" customHeight="true" outlineLevel="0" collapsed="false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customFormat="false" ht="15.75" hidden="false" customHeight="true" outlineLevel="0" collapsed="false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customFormat="false" ht="15.75" hidden="false" customHeight="true" outlineLevel="0" collapsed="false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customFormat="false" ht="15.75" hidden="false" customHeight="true" outlineLevel="0" collapsed="false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customFormat="false" ht="15.75" hidden="false" customHeight="true" outlineLevel="0" collapsed="false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customFormat="false" ht="15.75" hidden="false" customHeight="true" outlineLevel="0" collapsed="false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customFormat="false" ht="15.75" hidden="false" customHeight="true" outlineLevel="0" collapsed="false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customFormat="false" ht="15.75" hidden="false" customHeight="true" outlineLevel="0" collapsed="false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customFormat="false" ht="15.75" hidden="false" customHeight="true" outlineLevel="0" collapsed="false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customFormat="false" ht="15.75" hidden="false" customHeight="true" outlineLevel="0" collapsed="false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customFormat="false" ht="15.75" hidden="false" customHeight="true" outlineLevel="0" collapsed="false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customFormat="false" ht="15.75" hidden="false" customHeight="true" outlineLevel="0" collapsed="false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customFormat="false" ht="15.75" hidden="false" customHeight="true" outlineLevel="0" collapsed="false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customFormat="false" ht="15.75" hidden="false" customHeight="true" outlineLevel="0" collapsed="false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customFormat="false" ht="15.75" hidden="false" customHeight="true" outlineLevel="0" collapsed="false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customFormat="false" ht="15.75" hidden="false" customHeight="true" outlineLevel="0" collapsed="false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customFormat="false" ht="15.75" hidden="false" customHeight="true" outlineLevel="0" collapsed="false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customFormat="false" ht="15.75" hidden="false" customHeight="true" outlineLevel="0" collapsed="false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customFormat="false" ht="15.75" hidden="false" customHeight="true" outlineLevel="0" collapsed="false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customFormat="false" ht="15.75" hidden="false" customHeight="true" outlineLevel="0" collapsed="false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customFormat="false" ht="15.75" hidden="false" customHeight="true" outlineLevel="0" collapsed="false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customFormat="false" ht="15.75" hidden="false" customHeight="true" outlineLevel="0" collapsed="false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customFormat="false" ht="15.75" hidden="false" customHeight="true" outlineLevel="0" collapsed="false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customFormat="false" ht="15.75" hidden="false" customHeight="true" outlineLevel="0" collapsed="false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customFormat="false" ht="15.75" hidden="false" customHeight="true" outlineLevel="0" collapsed="false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customFormat="false" ht="15.75" hidden="false" customHeight="true" outlineLevel="0" collapsed="false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customFormat="false" ht="15.75" hidden="false" customHeight="true" outlineLevel="0" collapsed="false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customFormat="false" ht="15.75" hidden="false" customHeight="true" outlineLevel="0" collapsed="false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customFormat="false" ht="15.75" hidden="false" customHeight="true" outlineLevel="0" collapsed="false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customFormat="false" ht="15.75" hidden="false" customHeight="true" outlineLevel="0" collapsed="false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customFormat="false" ht="15.75" hidden="false" customHeight="true" outlineLevel="0" collapsed="false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customFormat="false" ht="15.75" hidden="false" customHeight="true" outlineLevel="0" collapsed="false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customFormat="false" ht="15.75" hidden="false" customHeight="true" outlineLevel="0" collapsed="false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customFormat="false" ht="15.75" hidden="false" customHeight="true" outlineLevel="0" collapsed="false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customFormat="false" ht="15.75" hidden="false" customHeight="true" outlineLevel="0" collapsed="false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customFormat="false" ht="15.75" hidden="false" customHeight="true" outlineLevel="0" collapsed="false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customFormat="false" ht="15.75" hidden="false" customHeight="true" outlineLevel="0" collapsed="false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customFormat="false" ht="15.75" hidden="false" customHeight="true" outlineLevel="0" collapsed="false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customFormat="false" ht="15.75" hidden="false" customHeight="true" outlineLevel="0" collapsed="false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customFormat="false" ht="15.75" hidden="false" customHeight="true" outlineLevel="0" collapsed="false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customFormat="false" ht="15.75" hidden="false" customHeight="true" outlineLevel="0" collapsed="false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customFormat="false" ht="15.75" hidden="false" customHeight="true" outlineLevel="0" collapsed="false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customFormat="false" ht="15.75" hidden="false" customHeight="true" outlineLevel="0" collapsed="false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customFormat="false" ht="15.75" hidden="false" customHeight="true" outlineLevel="0" collapsed="false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customFormat="false" ht="15.75" hidden="false" customHeight="true" outlineLevel="0" collapsed="false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customFormat="false" ht="15.75" hidden="false" customHeight="true" outlineLevel="0" collapsed="false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customFormat="false" ht="15.75" hidden="false" customHeight="true" outlineLevel="0" collapsed="false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customFormat="false" ht="15.75" hidden="false" customHeight="true" outlineLevel="0" collapsed="false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customFormat="false" ht="15.75" hidden="false" customHeight="true" outlineLevel="0" collapsed="false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customFormat="false" ht="15.75" hidden="false" customHeight="true" outlineLevel="0" collapsed="false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customFormat="false" ht="15.75" hidden="false" customHeight="true" outlineLevel="0" collapsed="false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customFormat="false" ht="15.75" hidden="false" customHeight="true" outlineLevel="0" collapsed="false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customFormat="false" ht="15.75" hidden="false" customHeight="true" outlineLevel="0" collapsed="false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customFormat="false" ht="15.75" hidden="false" customHeight="true" outlineLevel="0" collapsed="false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customFormat="false" ht="15.75" hidden="false" customHeight="true" outlineLevel="0" collapsed="false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customFormat="false" ht="15.75" hidden="false" customHeight="true" outlineLevel="0" collapsed="false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customFormat="false" ht="15.75" hidden="false" customHeight="true" outlineLevel="0" collapsed="false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customFormat="false" ht="15.75" hidden="false" customHeight="true" outlineLevel="0" collapsed="false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customFormat="false" ht="15.75" hidden="false" customHeight="true" outlineLevel="0" collapsed="false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customFormat="false" ht="15.75" hidden="false" customHeight="true" outlineLevel="0" collapsed="false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customFormat="false" ht="15.75" hidden="false" customHeight="true" outlineLevel="0" collapsed="false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customFormat="false" ht="15.75" hidden="false" customHeight="true" outlineLevel="0" collapsed="false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customFormat="false" ht="15.75" hidden="false" customHeight="true" outlineLevel="0" collapsed="false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customFormat="false" ht="15.75" hidden="false" customHeight="true" outlineLevel="0" collapsed="false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customFormat="false" ht="15.75" hidden="false" customHeight="true" outlineLevel="0" collapsed="false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customFormat="false" ht="15.75" hidden="false" customHeight="true" outlineLevel="0" collapsed="false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customFormat="false" ht="15.75" hidden="false" customHeight="true" outlineLevel="0" collapsed="false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customFormat="false" ht="15.75" hidden="false" customHeight="true" outlineLevel="0" collapsed="false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customFormat="false" ht="15.75" hidden="false" customHeight="true" outlineLevel="0" collapsed="false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customFormat="false" ht="15.75" hidden="false" customHeight="true" outlineLevel="0" collapsed="false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customFormat="false" ht="15.75" hidden="false" customHeight="true" outlineLevel="0" collapsed="false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customFormat="false" ht="15.75" hidden="false" customHeight="true" outlineLevel="0" collapsed="false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customFormat="false" ht="15.75" hidden="false" customHeight="true" outlineLevel="0" collapsed="false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customFormat="false" ht="15.75" hidden="false" customHeight="true" outlineLevel="0" collapsed="false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customFormat="false" ht="15.75" hidden="false" customHeight="true" outlineLevel="0" collapsed="false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customFormat="false" ht="15.75" hidden="false" customHeight="true" outlineLevel="0" collapsed="false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customFormat="false" ht="15.75" hidden="false" customHeight="true" outlineLevel="0" collapsed="false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customFormat="false" ht="15.75" hidden="false" customHeight="true" outlineLevel="0" collapsed="false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customFormat="false" ht="15.75" hidden="false" customHeight="true" outlineLevel="0" collapsed="false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customFormat="false" ht="15.75" hidden="false" customHeight="true" outlineLevel="0" collapsed="false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customFormat="false" ht="15.75" hidden="false" customHeight="true" outlineLevel="0" collapsed="false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customFormat="false" ht="15.75" hidden="false" customHeight="true" outlineLevel="0" collapsed="false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customFormat="false" ht="15.75" hidden="false" customHeight="true" outlineLevel="0" collapsed="false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customFormat="false" ht="15.75" hidden="false" customHeight="true" outlineLevel="0" collapsed="false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customFormat="false" ht="15.75" hidden="false" customHeight="true" outlineLevel="0" collapsed="false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customFormat="false" ht="15.75" hidden="false" customHeight="true" outlineLevel="0" collapsed="false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customFormat="false" ht="15.75" hidden="false" customHeight="true" outlineLevel="0" collapsed="false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customFormat="false" ht="15.75" hidden="false" customHeight="true" outlineLevel="0" collapsed="false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customFormat="false" ht="15.75" hidden="false" customHeight="true" outlineLevel="0" collapsed="false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customFormat="false" ht="15.75" hidden="false" customHeight="true" outlineLevel="0" collapsed="false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customFormat="false" ht="15.75" hidden="false" customHeight="true" outlineLevel="0" collapsed="false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customFormat="false" ht="15.75" hidden="false" customHeight="true" outlineLevel="0" collapsed="false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customFormat="false" ht="15.75" hidden="false" customHeight="true" outlineLevel="0" collapsed="false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customFormat="false" ht="15.75" hidden="false" customHeight="true" outlineLevel="0" collapsed="false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customFormat="false" ht="15.75" hidden="false" customHeight="true" outlineLevel="0" collapsed="false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customFormat="false" ht="15.75" hidden="false" customHeight="true" outlineLevel="0" collapsed="false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customFormat="false" ht="15.75" hidden="false" customHeight="true" outlineLevel="0" collapsed="false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customFormat="false" ht="15.75" hidden="false" customHeight="true" outlineLevel="0" collapsed="false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customFormat="false" ht="15.75" hidden="false" customHeight="true" outlineLevel="0" collapsed="false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customFormat="false" ht="15.75" hidden="false" customHeight="true" outlineLevel="0" collapsed="false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customFormat="false" ht="15.75" hidden="false" customHeight="true" outlineLevel="0" collapsed="false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customFormat="false" ht="15.75" hidden="false" customHeight="true" outlineLevel="0" collapsed="false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customFormat="false" ht="15.75" hidden="false" customHeight="true" outlineLevel="0" collapsed="false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customFormat="false" ht="15.75" hidden="false" customHeight="true" outlineLevel="0" collapsed="false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customFormat="false" ht="15.75" hidden="false" customHeight="true" outlineLevel="0" collapsed="false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customFormat="false" ht="15.75" hidden="false" customHeight="true" outlineLevel="0" collapsed="false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customFormat="false" ht="15.75" hidden="false" customHeight="true" outlineLevel="0" collapsed="false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customFormat="false" ht="15.75" hidden="false" customHeight="true" outlineLevel="0" collapsed="false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customFormat="false" ht="15.75" hidden="false" customHeight="true" outlineLevel="0" collapsed="false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customFormat="false" ht="15.75" hidden="false" customHeight="true" outlineLevel="0" collapsed="false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customFormat="false" ht="15.75" hidden="false" customHeight="true" outlineLevel="0" collapsed="false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customFormat="false" ht="15.75" hidden="false" customHeight="true" outlineLevel="0" collapsed="false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customFormat="false" ht="15.75" hidden="false" customHeight="true" outlineLevel="0" collapsed="false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customFormat="false" ht="15.75" hidden="false" customHeight="true" outlineLevel="0" collapsed="false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customFormat="false" ht="15.75" hidden="false" customHeight="true" outlineLevel="0" collapsed="false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customFormat="false" ht="15.75" hidden="false" customHeight="true" outlineLevel="0" collapsed="false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customFormat="false" ht="15.75" hidden="false" customHeight="true" outlineLevel="0" collapsed="false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customFormat="false" ht="15.75" hidden="false" customHeight="true" outlineLevel="0" collapsed="false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customFormat="false" ht="15.75" hidden="false" customHeight="true" outlineLevel="0" collapsed="false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customFormat="false" ht="15.75" hidden="false" customHeight="true" outlineLevel="0" collapsed="false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customFormat="false" ht="15.75" hidden="false" customHeight="true" outlineLevel="0" collapsed="false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customFormat="false" ht="15.75" hidden="false" customHeight="true" outlineLevel="0" collapsed="false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customFormat="false" ht="15.75" hidden="false" customHeight="true" outlineLevel="0" collapsed="false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customFormat="false" ht="15.75" hidden="false" customHeight="true" outlineLevel="0" collapsed="false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customFormat="false" ht="15.75" hidden="false" customHeight="true" outlineLevel="0" collapsed="false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customFormat="false" ht="15.75" hidden="false" customHeight="true" outlineLevel="0" collapsed="false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customFormat="false" ht="15.75" hidden="false" customHeight="true" outlineLevel="0" collapsed="false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customFormat="false" ht="15.75" hidden="false" customHeight="true" outlineLevel="0" collapsed="false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customFormat="false" ht="15.75" hidden="false" customHeight="true" outlineLevel="0" collapsed="false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customFormat="false" ht="15.75" hidden="false" customHeight="true" outlineLevel="0" collapsed="false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customFormat="false" ht="15.75" hidden="false" customHeight="true" outlineLevel="0" collapsed="false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customFormat="false" ht="15.75" hidden="false" customHeight="true" outlineLevel="0" collapsed="false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customFormat="false" ht="15.75" hidden="false" customHeight="true" outlineLevel="0" collapsed="false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customFormat="false" ht="15.75" hidden="false" customHeight="true" outlineLevel="0" collapsed="false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customFormat="false" ht="15.75" hidden="false" customHeight="true" outlineLevel="0" collapsed="false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customFormat="false" ht="15.75" hidden="false" customHeight="true" outlineLevel="0" collapsed="false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customFormat="false" ht="15.75" hidden="false" customHeight="true" outlineLevel="0" collapsed="false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customFormat="false" ht="15.75" hidden="false" customHeight="true" outlineLevel="0" collapsed="false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customFormat="false" ht="15.75" hidden="false" customHeight="true" outlineLevel="0" collapsed="false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customFormat="false" ht="15.75" hidden="false" customHeight="true" outlineLevel="0" collapsed="false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customFormat="false" ht="15.75" hidden="false" customHeight="true" outlineLevel="0" collapsed="false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customFormat="false" ht="15.75" hidden="false" customHeight="true" outlineLevel="0" collapsed="false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customFormat="false" ht="15.75" hidden="false" customHeight="true" outlineLevel="0" collapsed="false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customFormat="false" ht="15.75" hidden="false" customHeight="true" outlineLevel="0" collapsed="false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customFormat="false" ht="15.75" hidden="false" customHeight="true" outlineLevel="0" collapsed="false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customFormat="false" ht="15.75" hidden="false" customHeight="true" outlineLevel="0" collapsed="false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customFormat="false" ht="15.75" hidden="false" customHeight="true" outlineLevel="0" collapsed="false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customFormat="false" ht="15.75" hidden="false" customHeight="true" outlineLevel="0" collapsed="false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customFormat="false" ht="15.75" hidden="false" customHeight="true" outlineLevel="0" collapsed="false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customFormat="false" ht="15.75" hidden="false" customHeight="true" outlineLevel="0" collapsed="false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customFormat="false" ht="15.75" hidden="false" customHeight="true" outlineLevel="0" collapsed="false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customFormat="false" ht="15.75" hidden="false" customHeight="true" outlineLevel="0" collapsed="false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customFormat="false" ht="15.75" hidden="false" customHeight="true" outlineLevel="0" collapsed="false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customFormat="false" ht="15.75" hidden="false" customHeight="true" outlineLevel="0" collapsed="false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customFormat="false" ht="15.75" hidden="false" customHeight="true" outlineLevel="0" collapsed="false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customFormat="false" ht="15.75" hidden="false" customHeight="true" outlineLevel="0" collapsed="false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customFormat="false" ht="15.75" hidden="false" customHeight="true" outlineLevel="0" collapsed="false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customFormat="false" ht="15.75" hidden="false" customHeight="true" outlineLevel="0" collapsed="false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customFormat="false" ht="15.75" hidden="false" customHeight="true" outlineLevel="0" collapsed="false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customFormat="false" ht="15.75" hidden="false" customHeight="true" outlineLevel="0" collapsed="false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customFormat="false" ht="15.75" hidden="false" customHeight="true" outlineLevel="0" collapsed="false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customFormat="false" ht="15.75" hidden="false" customHeight="true" outlineLevel="0" collapsed="false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customFormat="false" ht="15.75" hidden="false" customHeight="true" outlineLevel="0" collapsed="false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customFormat="false" ht="15.75" hidden="false" customHeight="true" outlineLevel="0" collapsed="false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customFormat="false" ht="15.75" hidden="false" customHeight="true" outlineLevel="0" collapsed="false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customFormat="false" ht="15.75" hidden="false" customHeight="true" outlineLevel="0" collapsed="false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customFormat="false" ht="15.75" hidden="false" customHeight="true" outlineLevel="0" collapsed="false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customFormat="false" ht="15.75" hidden="false" customHeight="true" outlineLevel="0" collapsed="false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customFormat="false" ht="15.75" hidden="false" customHeight="true" outlineLevel="0" collapsed="false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customFormat="false" ht="15.75" hidden="false" customHeight="true" outlineLevel="0" collapsed="false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customFormat="false" ht="15.75" hidden="false" customHeight="true" outlineLevel="0" collapsed="false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customFormat="false" ht="15.75" hidden="false" customHeight="true" outlineLevel="0" collapsed="false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customFormat="false" ht="15.75" hidden="false" customHeight="true" outlineLevel="0" collapsed="false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customFormat="false" ht="15.75" hidden="false" customHeight="true" outlineLevel="0" collapsed="false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customFormat="false" ht="15.75" hidden="false" customHeight="true" outlineLevel="0" collapsed="false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customFormat="false" ht="15.75" hidden="false" customHeight="true" outlineLevel="0" collapsed="false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customFormat="false" ht="15.75" hidden="false" customHeight="true" outlineLevel="0" collapsed="false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customFormat="false" ht="15.75" hidden="false" customHeight="true" outlineLevel="0" collapsed="false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customFormat="false" ht="15.75" hidden="false" customHeight="true" outlineLevel="0" collapsed="false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customFormat="false" ht="15.75" hidden="false" customHeight="true" outlineLevel="0" collapsed="false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customFormat="false" ht="15.75" hidden="false" customHeight="true" outlineLevel="0" collapsed="false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customFormat="false" ht="15.75" hidden="false" customHeight="true" outlineLevel="0" collapsed="false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customFormat="false" ht="15.75" hidden="false" customHeight="true" outlineLevel="0" collapsed="false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customFormat="false" ht="15.75" hidden="false" customHeight="true" outlineLevel="0" collapsed="false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customFormat="false" ht="15.75" hidden="false" customHeight="true" outlineLevel="0" collapsed="false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customFormat="false" ht="15.75" hidden="false" customHeight="true" outlineLevel="0" collapsed="false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customFormat="false" ht="15.75" hidden="false" customHeight="true" outlineLevel="0" collapsed="false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customFormat="false" ht="15.75" hidden="false" customHeight="true" outlineLevel="0" collapsed="false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customFormat="false" ht="15.75" hidden="false" customHeight="true" outlineLevel="0" collapsed="false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customFormat="false" ht="15.75" hidden="false" customHeight="true" outlineLevel="0" collapsed="false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customFormat="false" ht="15.75" hidden="false" customHeight="true" outlineLevel="0" collapsed="false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customFormat="false" ht="15.75" hidden="false" customHeight="true" outlineLevel="0" collapsed="false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customFormat="false" ht="15.75" hidden="false" customHeight="true" outlineLevel="0" collapsed="false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customFormat="false" ht="15.75" hidden="false" customHeight="true" outlineLevel="0" collapsed="false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customFormat="false" ht="15.75" hidden="false" customHeight="true" outlineLevel="0" collapsed="false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customFormat="false" ht="15.75" hidden="false" customHeight="true" outlineLevel="0" collapsed="false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customFormat="false" ht="15.75" hidden="false" customHeight="true" outlineLevel="0" collapsed="false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customFormat="false" ht="15.75" hidden="false" customHeight="true" outlineLevel="0" collapsed="false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customFormat="false" ht="15.75" hidden="false" customHeight="true" outlineLevel="0" collapsed="false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customFormat="false" ht="15.75" hidden="false" customHeight="true" outlineLevel="0" collapsed="false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customFormat="false" ht="15.75" hidden="false" customHeight="true" outlineLevel="0" collapsed="false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customFormat="false" ht="15.75" hidden="false" customHeight="true" outlineLevel="0" collapsed="false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customFormat="false" ht="15.75" hidden="false" customHeight="true" outlineLevel="0" collapsed="false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customFormat="false" ht="15.75" hidden="false" customHeight="true" outlineLevel="0" collapsed="false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customFormat="false" ht="15.75" hidden="false" customHeight="true" outlineLevel="0" collapsed="false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customFormat="false" ht="15.75" hidden="false" customHeight="true" outlineLevel="0" collapsed="false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customFormat="false" ht="15.75" hidden="false" customHeight="true" outlineLevel="0" collapsed="false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customFormat="false" ht="15.75" hidden="false" customHeight="true" outlineLevel="0" collapsed="false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customFormat="false" ht="15.75" hidden="false" customHeight="true" outlineLevel="0" collapsed="false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customFormat="false" ht="15.75" hidden="false" customHeight="true" outlineLevel="0" collapsed="false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customFormat="false" ht="15.75" hidden="false" customHeight="true" outlineLevel="0" collapsed="false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customFormat="false" ht="15.75" hidden="false" customHeight="true" outlineLevel="0" collapsed="false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customFormat="false" ht="15.75" hidden="false" customHeight="true" outlineLevel="0" collapsed="false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customFormat="false" ht="15.75" hidden="false" customHeight="true" outlineLevel="0" collapsed="false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customFormat="false" ht="15.75" hidden="false" customHeight="true" outlineLevel="0" collapsed="false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customFormat="false" ht="15.75" hidden="false" customHeight="true" outlineLevel="0" collapsed="false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customFormat="false" ht="15.75" hidden="false" customHeight="true" outlineLevel="0" collapsed="false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customFormat="false" ht="15.75" hidden="false" customHeight="true" outlineLevel="0" collapsed="false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customFormat="false" ht="15.75" hidden="false" customHeight="true" outlineLevel="0" collapsed="false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customFormat="false" ht="15.75" hidden="false" customHeight="true" outlineLevel="0" collapsed="false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customFormat="false" ht="15.75" hidden="false" customHeight="true" outlineLevel="0" collapsed="false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customFormat="false" ht="15.75" hidden="false" customHeight="true" outlineLevel="0" collapsed="false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customFormat="false" ht="15.75" hidden="false" customHeight="true" outlineLevel="0" collapsed="false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customFormat="false" ht="15.75" hidden="false" customHeight="true" outlineLevel="0" collapsed="false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customFormat="false" ht="15.75" hidden="false" customHeight="true" outlineLevel="0" collapsed="false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customFormat="false" ht="15.75" hidden="false" customHeight="true" outlineLevel="0" collapsed="false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customFormat="false" ht="15.75" hidden="false" customHeight="true" outlineLevel="0" collapsed="false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customFormat="false" ht="15.75" hidden="false" customHeight="true" outlineLevel="0" collapsed="false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customFormat="false" ht="15.75" hidden="false" customHeight="true" outlineLevel="0" collapsed="false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customFormat="false" ht="15.75" hidden="false" customHeight="true" outlineLevel="0" collapsed="false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customFormat="false" ht="15.75" hidden="false" customHeight="true" outlineLevel="0" collapsed="false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customFormat="false" ht="15.75" hidden="false" customHeight="true" outlineLevel="0" collapsed="false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customFormat="false" ht="15.75" hidden="false" customHeight="true" outlineLevel="0" collapsed="false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customFormat="false" ht="15.75" hidden="false" customHeight="true" outlineLevel="0" collapsed="false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customFormat="false" ht="15.75" hidden="false" customHeight="true" outlineLevel="0" collapsed="false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customFormat="false" ht="15.75" hidden="false" customHeight="true" outlineLevel="0" collapsed="false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customFormat="false" ht="15.75" hidden="false" customHeight="true" outlineLevel="0" collapsed="false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customFormat="false" ht="15.75" hidden="false" customHeight="true" outlineLevel="0" collapsed="false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customFormat="false" ht="15.75" hidden="false" customHeight="true" outlineLevel="0" collapsed="false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customFormat="false" ht="15.75" hidden="false" customHeight="true" outlineLevel="0" collapsed="false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customFormat="false" ht="15.75" hidden="false" customHeight="true" outlineLevel="0" collapsed="false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customFormat="false" ht="15.75" hidden="false" customHeight="true" outlineLevel="0" collapsed="false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customFormat="false" ht="15.75" hidden="false" customHeight="true" outlineLevel="0" collapsed="false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customFormat="false" ht="15.75" hidden="false" customHeight="true" outlineLevel="0" collapsed="false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customFormat="false" ht="15.75" hidden="false" customHeight="true" outlineLevel="0" collapsed="false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customFormat="false" ht="15.75" hidden="false" customHeight="true" outlineLevel="0" collapsed="false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customFormat="false" ht="15.75" hidden="false" customHeight="true" outlineLevel="0" collapsed="false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customFormat="false" ht="15.75" hidden="false" customHeight="true" outlineLevel="0" collapsed="false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customFormat="false" ht="15.75" hidden="false" customHeight="true" outlineLevel="0" collapsed="false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customFormat="false" ht="15.75" hidden="false" customHeight="true" outlineLevel="0" collapsed="false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customFormat="false" ht="15.75" hidden="false" customHeight="true" outlineLevel="0" collapsed="false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customFormat="false" ht="15.75" hidden="false" customHeight="true" outlineLevel="0" collapsed="false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customFormat="false" ht="15.75" hidden="false" customHeight="true" outlineLevel="0" collapsed="false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customFormat="false" ht="15.75" hidden="false" customHeight="true" outlineLevel="0" collapsed="false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customFormat="false" ht="15.75" hidden="false" customHeight="true" outlineLevel="0" collapsed="false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customFormat="false" ht="15.75" hidden="false" customHeight="true" outlineLevel="0" collapsed="false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customFormat="false" ht="15.75" hidden="false" customHeight="true" outlineLevel="0" collapsed="false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customFormat="false" ht="15.75" hidden="false" customHeight="true" outlineLevel="0" collapsed="false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customFormat="false" ht="15.75" hidden="false" customHeight="true" outlineLevel="0" collapsed="false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customFormat="false" ht="15.75" hidden="false" customHeight="true" outlineLevel="0" collapsed="false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customFormat="false" ht="15.75" hidden="false" customHeight="true" outlineLevel="0" collapsed="false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customFormat="false" ht="15.75" hidden="false" customHeight="true" outlineLevel="0" collapsed="false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customFormat="false" ht="15.75" hidden="false" customHeight="true" outlineLevel="0" collapsed="false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customFormat="false" ht="15.75" hidden="false" customHeight="true" outlineLevel="0" collapsed="false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customFormat="false" ht="15.75" hidden="false" customHeight="true" outlineLevel="0" collapsed="false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customFormat="false" ht="15.75" hidden="false" customHeight="true" outlineLevel="0" collapsed="false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customFormat="false" ht="15.75" hidden="false" customHeight="true" outlineLevel="0" collapsed="false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customFormat="false" ht="15.75" hidden="false" customHeight="true" outlineLevel="0" collapsed="false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customFormat="false" ht="15.75" hidden="false" customHeight="true" outlineLevel="0" collapsed="false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customFormat="false" ht="15.75" hidden="false" customHeight="true" outlineLevel="0" collapsed="false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customFormat="false" ht="15.75" hidden="false" customHeight="true" outlineLevel="0" collapsed="false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customFormat="false" ht="15.75" hidden="false" customHeight="true" outlineLevel="0" collapsed="false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customFormat="false" ht="15.75" hidden="false" customHeight="true" outlineLevel="0" collapsed="false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customFormat="false" ht="15.75" hidden="false" customHeight="true" outlineLevel="0" collapsed="false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customFormat="false" ht="15.75" hidden="false" customHeight="true" outlineLevel="0" collapsed="false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customFormat="false" ht="15.75" hidden="false" customHeight="true" outlineLevel="0" collapsed="false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customFormat="false" ht="15.75" hidden="false" customHeight="true" outlineLevel="0" collapsed="false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customFormat="false" ht="15.75" hidden="false" customHeight="true" outlineLevel="0" collapsed="false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customFormat="false" ht="15.75" hidden="false" customHeight="true" outlineLevel="0" collapsed="false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customFormat="false" ht="15.75" hidden="false" customHeight="true" outlineLevel="0" collapsed="false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customFormat="false" ht="15.75" hidden="false" customHeight="true" outlineLevel="0" collapsed="false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customFormat="false" ht="15.75" hidden="false" customHeight="true" outlineLevel="0" collapsed="false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customFormat="false" ht="15.75" hidden="false" customHeight="true" outlineLevel="0" collapsed="false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customFormat="false" ht="15.75" hidden="false" customHeight="true" outlineLevel="0" collapsed="false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customFormat="false" ht="15.75" hidden="false" customHeight="true" outlineLevel="0" collapsed="false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customFormat="false" ht="15.75" hidden="false" customHeight="true" outlineLevel="0" collapsed="false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customFormat="false" ht="15.75" hidden="false" customHeight="true" outlineLevel="0" collapsed="false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customFormat="false" ht="15.75" hidden="false" customHeight="true" outlineLevel="0" collapsed="false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customFormat="false" ht="15.75" hidden="false" customHeight="true" outlineLevel="0" collapsed="false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customFormat="false" ht="15.75" hidden="false" customHeight="true" outlineLevel="0" collapsed="false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customFormat="false" ht="15.75" hidden="false" customHeight="true" outlineLevel="0" collapsed="false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customFormat="false" ht="15.75" hidden="false" customHeight="true" outlineLevel="0" collapsed="false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customFormat="false" ht="15.75" hidden="false" customHeight="true" outlineLevel="0" collapsed="false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customFormat="false" ht="15.75" hidden="false" customHeight="true" outlineLevel="0" collapsed="false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customFormat="false" ht="15.75" hidden="false" customHeight="true" outlineLevel="0" collapsed="false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customFormat="false" ht="15.75" hidden="false" customHeight="true" outlineLevel="0" collapsed="false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customFormat="false" ht="15.75" hidden="false" customHeight="true" outlineLevel="0" collapsed="false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customFormat="false" ht="15.75" hidden="false" customHeight="true" outlineLevel="0" collapsed="false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customFormat="false" ht="15.75" hidden="false" customHeight="true" outlineLevel="0" collapsed="false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customFormat="false" ht="15.75" hidden="false" customHeight="true" outlineLevel="0" collapsed="false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customFormat="false" ht="15.75" hidden="false" customHeight="true" outlineLevel="0" collapsed="false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customFormat="false" ht="15.75" hidden="false" customHeight="true" outlineLevel="0" collapsed="false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customFormat="false" ht="15.75" hidden="false" customHeight="true" outlineLevel="0" collapsed="false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customFormat="false" ht="15.75" hidden="false" customHeight="true" outlineLevel="0" collapsed="false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customFormat="false" ht="15.75" hidden="false" customHeight="true" outlineLevel="0" collapsed="false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customFormat="false" ht="15.75" hidden="false" customHeight="true" outlineLevel="0" collapsed="false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customFormat="false" ht="15.75" hidden="false" customHeight="true" outlineLevel="0" collapsed="false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customFormat="false" ht="15.75" hidden="false" customHeight="true" outlineLevel="0" collapsed="false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customFormat="false" ht="15.75" hidden="false" customHeight="true" outlineLevel="0" collapsed="false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customFormat="false" ht="15.75" hidden="false" customHeight="true" outlineLevel="0" collapsed="false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customFormat="false" ht="15.75" hidden="false" customHeight="true" outlineLevel="0" collapsed="false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customFormat="false" ht="15.75" hidden="false" customHeight="true" outlineLevel="0" collapsed="false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customFormat="false" ht="15.75" hidden="false" customHeight="true" outlineLevel="0" collapsed="false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customFormat="false" ht="15.75" hidden="false" customHeight="true" outlineLevel="0" collapsed="false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customFormat="false" ht="15.75" hidden="false" customHeight="true" outlineLevel="0" collapsed="false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customFormat="false" ht="15.75" hidden="false" customHeight="true" outlineLevel="0" collapsed="false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customFormat="false" ht="15.75" hidden="false" customHeight="true" outlineLevel="0" collapsed="false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customFormat="false" ht="15.75" hidden="false" customHeight="true" outlineLevel="0" collapsed="false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customFormat="false" ht="15.75" hidden="false" customHeight="true" outlineLevel="0" collapsed="false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customFormat="false" ht="15.75" hidden="false" customHeight="true" outlineLevel="0" collapsed="false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customFormat="false" ht="15.75" hidden="false" customHeight="true" outlineLevel="0" collapsed="false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customFormat="false" ht="15.75" hidden="false" customHeight="true" outlineLevel="0" collapsed="false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customFormat="false" ht="15.75" hidden="false" customHeight="true" outlineLevel="0" collapsed="false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customFormat="false" ht="15.75" hidden="false" customHeight="true" outlineLevel="0" collapsed="false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customFormat="false" ht="15.75" hidden="false" customHeight="true" outlineLevel="0" collapsed="false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customFormat="false" ht="15.75" hidden="false" customHeight="true" outlineLevel="0" collapsed="false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customFormat="false" ht="15.75" hidden="false" customHeight="true" outlineLevel="0" collapsed="false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customFormat="false" ht="15.75" hidden="false" customHeight="true" outlineLevel="0" collapsed="false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customFormat="false" ht="15.75" hidden="false" customHeight="true" outlineLevel="0" collapsed="false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customFormat="false" ht="15.75" hidden="false" customHeight="true" outlineLevel="0" collapsed="false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customFormat="false" ht="15.75" hidden="false" customHeight="true" outlineLevel="0" collapsed="false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customFormat="false" ht="15.75" hidden="false" customHeight="true" outlineLevel="0" collapsed="false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customFormat="false" ht="15.75" hidden="false" customHeight="true" outlineLevel="0" collapsed="false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customFormat="false" ht="15.75" hidden="false" customHeight="true" outlineLevel="0" collapsed="false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customFormat="false" ht="15.75" hidden="false" customHeight="true" outlineLevel="0" collapsed="false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customFormat="false" ht="15.75" hidden="false" customHeight="true" outlineLevel="0" collapsed="false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customFormat="false" ht="15.75" hidden="false" customHeight="true" outlineLevel="0" collapsed="false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customFormat="false" ht="15.75" hidden="false" customHeight="true" outlineLevel="0" collapsed="false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customFormat="false" ht="15.75" hidden="false" customHeight="true" outlineLevel="0" collapsed="false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customFormat="false" ht="15.75" hidden="false" customHeight="true" outlineLevel="0" collapsed="false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customFormat="false" ht="15.75" hidden="false" customHeight="true" outlineLevel="0" collapsed="false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customFormat="false" ht="15.75" hidden="false" customHeight="true" outlineLevel="0" collapsed="false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customFormat="false" ht="15.75" hidden="false" customHeight="true" outlineLevel="0" collapsed="false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customFormat="false" ht="15.75" hidden="false" customHeight="true" outlineLevel="0" collapsed="false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customFormat="false" ht="15.75" hidden="false" customHeight="true" outlineLevel="0" collapsed="false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customFormat="false" ht="15.75" hidden="false" customHeight="true" outlineLevel="0" collapsed="false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customFormat="false" ht="15.75" hidden="false" customHeight="true" outlineLevel="0" collapsed="false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customFormat="false" ht="15.75" hidden="false" customHeight="true" outlineLevel="0" collapsed="false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customFormat="false" ht="15.75" hidden="false" customHeight="true" outlineLevel="0" collapsed="false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customFormat="false" ht="15.75" hidden="false" customHeight="true" outlineLevel="0" collapsed="false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customFormat="false" ht="15.75" hidden="false" customHeight="true" outlineLevel="0" collapsed="false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customFormat="false" ht="15.75" hidden="false" customHeight="true" outlineLevel="0" collapsed="false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customFormat="false" ht="15.75" hidden="false" customHeight="true" outlineLevel="0" collapsed="false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customFormat="false" ht="15.75" hidden="false" customHeight="true" outlineLevel="0" collapsed="false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customFormat="false" ht="15.75" hidden="false" customHeight="true" outlineLevel="0" collapsed="false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customFormat="false" ht="15.75" hidden="false" customHeight="true" outlineLevel="0" collapsed="false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customFormat="false" ht="15.75" hidden="false" customHeight="true" outlineLevel="0" collapsed="false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customFormat="false" ht="15.75" hidden="false" customHeight="true" outlineLevel="0" collapsed="false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customFormat="false" ht="15.75" hidden="false" customHeight="true" outlineLevel="0" collapsed="false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customFormat="false" ht="15.75" hidden="false" customHeight="true" outlineLevel="0" collapsed="false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customFormat="false" ht="15.75" hidden="false" customHeight="true" outlineLevel="0" collapsed="false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customFormat="false" ht="15.75" hidden="false" customHeight="true" outlineLevel="0" collapsed="false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customFormat="false" ht="15.75" hidden="false" customHeight="true" outlineLevel="0" collapsed="false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customFormat="false" ht="15.75" hidden="false" customHeight="true" outlineLevel="0" collapsed="false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customFormat="false" ht="15.75" hidden="false" customHeight="true" outlineLevel="0" collapsed="false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customFormat="false" ht="15.75" hidden="false" customHeight="true" outlineLevel="0" collapsed="false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customFormat="false" ht="15.75" hidden="false" customHeight="true" outlineLevel="0" collapsed="false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customFormat="false" ht="15.75" hidden="false" customHeight="true" outlineLevel="0" collapsed="false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customFormat="false" ht="15.75" hidden="false" customHeight="true" outlineLevel="0" collapsed="false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customFormat="false" ht="15.75" hidden="false" customHeight="true" outlineLevel="0" collapsed="false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customFormat="false" ht="15.75" hidden="false" customHeight="true" outlineLevel="0" collapsed="false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customFormat="false" ht="15.75" hidden="false" customHeight="true" outlineLevel="0" collapsed="false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customFormat="false" ht="15.75" hidden="false" customHeight="true" outlineLevel="0" collapsed="false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customFormat="false" ht="15.75" hidden="false" customHeight="true" outlineLevel="0" collapsed="false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customFormat="false" ht="15.75" hidden="false" customHeight="true" outlineLevel="0" collapsed="false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customFormat="false" ht="15.75" hidden="false" customHeight="true" outlineLevel="0" collapsed="false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customFormat="false" ht="15.75" hidden="false" customHeight="true" outlineLevel="0" collapsed="false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customFormat="false" ht="15.75" hidden="false" customHeight="true" outlineLevel="0" collapsed="false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customFormat="false" ht="15.75" hidden="false" customHeight="true" outlineLevel="0" collapsed="false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customFormat="false" ht="15.75" hidden="false" customHeight="true" outlineLevel="0" collapsed="false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customFormat="false" ht="15.75" hidden="false" customHeight="true" outlineLevel="0" collapsed="false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customFormat="false" ht="15.75" hidden="false" customHeight="true" outlineLevel="0" collapsed="false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customFormat="false" ht="15.75" hidden="false" customHeight="true" outlineLevel="0" collapsed="false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customFormat="false" ht="15.75" hidden="false" customHeight="true" outlineLevel="0" collapsed="false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customFormat="false" ht="15.75" hidden="false" customHeight="true" outlineLevel="0" collapsed="false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customFormat="false" ht="15.75" hidden="false" customHeight="true" outlineLevel="0" collapsed="false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customFormat="false" ht="15.75" hidden="false" customHeight="true" outlineLevel="0" collapsed="false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customFormat="false" ht="15.75" hidden="false" customHeight="true" outlineLevel="0" collapsed="false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customFormat="false" ht="15.75" hidden="false" customHeight="true" outlineLevel="0" collapsed="false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customFormat="false" ht="15.75" hidden="false" customHeight="true" outlineLevel="0" collapsed="false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customFormat="false" ht="15.75" hidden="false" customHeight="true" outlineLevel="0" collapsed="false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customFormat="false" ht="15.75" hidden="false" customHeight="true" outlineLevel="0" collapsed="false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customFormat="false" ht="15.75" hidden="false" customHeight="true" outlineLevel="0" collapsed="false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customFormat="false" ht="15.75" hidden="false" customHeight="true" outlineLevel="0" collapsed="false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customFormat="false" ht="15.75" hidden="false" customHeight="true" outlineLevel="0" collapsed="false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customFormat="false" ht="15.75" hidden="false" customHeight="true" outlineLevel="0" collapsed="false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customFormat="false" ht="15.75" hidden="false" customHeight="true" outlineLevel="0" collapsed="false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customFormat="false" ht="15.75" hidden="false" customHeight="true" outlineLevel="0" collapsed="false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customFormat="false" ht="15.75" hidden="false" customHeight="true" outlineLevel="0" collapsed="false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customFormat="false" ht="15.75" hidden="false" customHeight="true" outlineLevel="0" collapsed="false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customFormat="false" ht="15.75" hidden="false" customHeight="true" outlineLevel="0" collapsed="false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customFormat="false" ht="15.75" hidden="false" customHeight="true" outlineLevel="0" collapsed="false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customFormat="false" ht="15.75" hidden="false" customHeight="true" outlineLevel="0" collapsed="false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customFormat="false" ht="15.75" hidden="false" customHeight="true" outlineLevel="0" collapsed="false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customFormat="false" ht="15.75" hidden="false" customHeight="true" outlineLevel="0" collapsed="false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customFormat="false" ht="15.75" hidden="false" customHeight="true" outlineLevel="0" collapsed="false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customFormat="false" ht="15.75" hidden="false" customHeight="true" outlineLevel="0" collapsed="false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customFormat="false" ht="15.75" hidden="false" customHeight="true" outlineLevel="0" collapsed="false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customFormat="false" ht="15.75" hidden="false" customHeight="true" outlineLevel="0" collapsed="false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customFormat="false" ht="15.75" hidden="false" customHeight="true" outlineLevel="0" collapsed="false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customFormat="false" ht="15.75" hidden="false" customHeight="true" outlineLevel="0" collapsed="false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customFormat="false" ht="15.75" hidden="false" customHeight="true" outlineLevel="0" collapsed="false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customFormat="false" ht="15.75" hidden="false" customHeight="true" outlineLevel="0" collapsed="false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customFormat="false" ht="15.75" hidden="false" customHeight="true" outlineLevel="0" collapsed="false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customFormat="false" ht="15.75" hidden="false" customHeight="true" outlineLevel="0" collapsed="false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customFormat="false" ht="15.75" hidden="false" customHeight="true" outlineLevel="0" collapsed="false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customFormat="false" ht="15.75" hidden="false" customHeight="true" outlineLevel="0" collapsed="false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customFormat="false" ht="15.75" hidden="false" customHeight="true" outlineLevel="0" collapsed="false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9">
    <mergeCell ref="C3:U3"/>
    <mergeCell ref="C6:H10"/>
    <mergeCell ref="C11:H11"/>
    <mergeCell ref="J11:K11"/>
    <mergeCell ref="N16:U19"/>
    <mergeCell ref="O22:P22"/>
    <mergeCell ref="O23:P23"/>
    <mergeCell ref="O25:P25"/>
    <mergeCell ref="Q25:Q32"/>
    <mergeCell ref="T25:T41"/>
    <mergeCell ref="O26:P26"/>
    <mergeCell ref="O27:P27"/>
    <mergeCell ref="O28:P28"/>
    <mergeCell ref="O29:P29"/>
    <mergeCell ref="O30:P30"/>
    <mergeCell ref="O31:P31"/>
    <mergeCell ref="O32:P32"/>
    <mergeCell ref="O33:P33"/>
    <mergeCell ref="O43:T44"/>
  </mergeCells>
  <conditionalFormatting sqref="F13:G262">
    <cfRule type="expression" priority="2" aboveAverage="0" equalAverage="0" bottom="0" percent="0" rank="0" text="" dxfId="0">
      <formula>ISBLANK(F13)</formula>
    </cfRule>
  </conditionalFormatting>
  <dataValidations count="5">
    <dataValidation allowBlank="true" errorStyle="stop" operator="between" prompt="50 - 65 - 75 - 90 - 105 - 115 - 138 - 150 - 185 - 200 -  220 - 230 - 250 - 260 - 280 - 300&#10;&#10;Prefiere nuestras medidas comerciales&#10;&#10;Medidas especiales se aproximan a la dimensión de la siguiente medida comercial " promptTitle="Medidas Comerciales (Ancho) - 42" showDropDown="false" showErrorMessage="true" showInputMessage="true" sqref="F13:F262" type="decimal">
      <formula1>42</formula1>
      <formula2>300</formula2>
    </dataValidation>
    <dataValidation allowBlank="true" errorStyle="stop" operator="greaterThanOrEqual" showDropDown="false" showErrorMessage="true" showInputMessage="false" sqref="E13:E262" type="decimal">
      <formula1>0</formula1>
      <formula2>0</formula2>
    </dataValidation>
    <dataValidation allowBlank="true" errorStyle="stop" operator="between" prompt="Medidas - Los largos pueden ser hasta 40 m" showDropDown="false" showErrorMessage="true" showInputMessage="true" sqref="H13:H262" type="decimal">
      <formula1>0</formula1>
      <formula2>40</formula2>
    </dataValidation>
    <dataValidation allowBlank="true" errorStyle="stop" operator="between" showDropDown="false" showErrorMessage="true" showInputMessage="false" sqref="D13:D262" type="list">
      <formula1>Condiciones!$B$5:$B$12</formula1>
      <formula2>0</formula2>
    </dataValidation>
    <dataValidation allowBlank="true" errorStyle="stop" operator="between" prompt="Medidas Comerciales (Alto) - 60 - 90 - 120 - 150 - (Continua en múltipos de 30 hasta 1980)&#10;&#10;Prefiere nuestras medidas comerciales&#10;&#10;Medidas especiales se aproximan a la dimensión de la siguiente medida comercial " showDropDown="false" showErrorMessage="true" showInputMessage="true" sqref="G13:G262" type="decimal">
      <formula1>60</formula1>
      <formula2>1980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F100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3359375" defaultRowHeight="15" zeroHeight="false" outlineLevelRow="0" outlineLevelCol="0"/>
  <cols>
    <col collapsed="false" customWidth="true" hidden="false" outlineLevel="0" max="1" min="1" style="0" width="10.71"/>
    <col collapsed="false" customWidth="true" hidden="false" outlineLevel="0" max="2" min="2" style="0" width="26.43"/>
    <col collapsed="false" customWidth="true" hidden="false" outlineLevel="0" max="26" min="3" style="0" width="10.71"/>
  </cols>
  <sheetData>
    <row r="1" customFormat="false" ht="14.25" hidden="false" customHeight="true" outlineLevel="0" collapsed="false"/>
    <row r="2" customFormat="false" ht="14.25" hidden="false" customHeight="true" outlineLevel="0" collapsed="false"/>
    <row r="3" customFormat="false" ht="14.25" hidden="false" customHeight="true" outlineLevel="0" collapsed="false">
      <c r="B3" s="1" t="s">
        <v>26</v>
      </c>
      <c r="D3" s="63" t="s">
        <v>9</v>
      </c>
      <c r="F3" s="63" t="s">
        <v>20</v>
      </c>
    </row>
    <row r="4" customFormat="false" ht="14.25" hidden="false" customHeight="true" outlineLevel="0" collapsed="false">
      <c r="B4" s="64" t="s">
        <v>27</v>
      </c>
      <c r="D4" s="65"/>
      <c r="F4" s="65"/>
    </row>
    <row r="5" customFormat="false" ht="14.25" hidden="false" customHeight="true" outlineLevel="0" collapsed="false">
      <c r="B5" s="66" t="s">
        <v>14</v>
      </c>
      <c r="D5" s="65" t="n">
        <v>42</v>
      </c>
      <c r="F5" s="65" t="n">
        <v>60</v>
      </c>
    </row>
    <row r="6" customFormat="false" ht="14.25" hidden="false" customHeight="true" outlineLevel="0" collapsed="false">
      <c r="B6" s="66" t="s">
        <v>15</v>
      </c>
      <c r="D6" s="65" t="n">
        <v>50</v>
      </c>
      <c r="F6" s="65" t="n">
        <v>90</v>
      </c>
    </row>
    <row r="7" customFormat="false" ht="14.25" hidden="false" customHeight="true" outlineLevel="0" collapsed="false">
      <c r="B7" s="66" t="s">
        <v>28</v>
      </c>
      <c r="D7" s="65" t="n">
        <v>65</v>
      </c>
      <c r="F7" s="65" t="n">
        <v>120</v>
      </c>
    </row>
    <row r="8" customFormat="false" ht="14.25" hidden="false" customHeight="true" outlineLevel="0" collapsed="false">
      <c r="B8" s="66" t="s">
        <v>29</v>
      </c>
      <c r="D8" s="65" t="n">
        <v>75</v>
      </c>
      <c r="F8" s="65" t="n">
        <v>150</v>
      </c>
    </row>
    <row r="9" customFormat="false" ht="14.25" hidden="false" customHeight="true" outlineLevel="0" collapsed="false">
      <c r="B9" s="66" t="s">
        <v>30</v>
      </c>
      <c r="D9" s="65" t="n">
        <v>90</v>
      </c>
      <c r="F9" s="65" t="n">
        <v>180</v>
      </c>
    </row>
    <row r="10" customFormat="false" ht="14.25" hidden="false" customHeight="true" outlineLevel="0" collapsed="false">
      <c r="B10" s="66" t="s">
        <v>31</v>
      </c>
      <c r="D10" s="65" t="n">
        <v>105</v>
      </c>
      <c r="F10" s="65" t="n">
        <v>210</v>
      </c>
    </row>
    <row r="11" customFormat="false" ht="14.25" hidden="false" customHeight="true" outlineLevel="0" collapsed="false">
      <c r="B11" s="66" t="s">
        <v>32</v>
      </c>
      <c r="D11" s="65" t="n">
        <v>115</v>
      </c>
      <c r="F11" s="65" t="n">
        <v>240</v>
      </c>
    </row>
    <row r="12" customFormat="false" ht="14.25" hidden="false" customHeight="true" outlineLevel="0" collapsed="false">
      <c r="B12" s="66" t="s">
        <v>33</v>
      </c>
      <c r="D12" s="65" t="n">
        <v>138</v>
      </c>
      <c r="F12" s="65" t="n">
        <v>270</v>
      </c>
    </row>
    <row r="13" customFormat="false" ht="14.25" hidden="false" customHeight="true" outlineLevel="0" collapsed="false">
      <c r="D13" s="65" t="n">
        <v>185</v>
      </c>
      <c r="F13" s="65" t="n">
        <v>300</v>
      </c>
    </row>
    <row r="14" customFormat="false" ht="14.25" hidden="false" customHeight="true" outlineLevel="0" collapsed="false">
      <c r="D14" s="65" t="n">
        <v>200</v>
      </c>
      <c r="F14" s="65" t="n">
        <v>330</v>
      </c>
    </row>
    <row r="15" customFormat="false" ht="14.25" hidden="false" customHeight="true" outlineLevel="0" collapsed="false">
      <c r="D15" s="65" t="n">
        <v>220</v>
      </c>
      <c r="F15" s="65" t="n">
        <v>360</v>
      </c>
    </row>
    <row r="16" customFormat="false" ht="14.25" hidden="false" customHeight="true" outlineLevel="0" collapsed="false">
      <c r="D16" s="65" t="n">
        <v>230</v>
      </c>
      <c r="F16" s="65" t="n">
        <v>390</v>
      </c>
    </row>
    <row r="17" customFormat="false" ht="14.25" hidden="false" customHeight="true" outlineLevel="0" collapsed="false">
      <c r="D17" s="65" t="n">
        <v>240</v>
      </c>
      <c r="F17" s="65" t="n">
        <v>420</v>
      </c>
    </row>
    <row r="18" customFormat="false" ht="14.25" hidden="false" customHeight="true" outlineLevel="0" collapsed="false">
      <c r="D18" s="65" t="n">
        <v>250</v>
      </c>
      <c r="F18" s="65" t="n">
        <v>450</v>
      </c>
    </row>
    <row r="19" customFormat="false" ht="14.25" hidden="false" customHeight="true" outlineLevel="0" collapsed="false">
      <c r="D19" s="65" t="n">
        <v>260</v>
      </c>
      <c r="F19" s="65" t="n">
        <v>480</v>
      </c>
    </row>
    <row r="20" customFormat="false" ht="14.25" hidden="false" customHeight="true" outlineLevel="0" collapsed="false">
      <c r="D20" s="65" t="n">
        <v>280</v>
      </c>
      <c r="F20" s="65" t="n">
        <v>510</v>
      </c>
    </row>
    <row r="21" customFormat="false" ht="14.25" hidden="false" customHeight="true" outlineLevel="0" collapsed="false">
      <c r="D21" s="65" t="n">
        <v>300</v>
      </c>
      <c r="F21" s="65" t="n">
        <f aca="false">F20+30</f>
        <v>540</v>
      </c>
    </row>
    <row r="22" customFormat="false" ht="14.25" hidden="false" customHeight="true" outlineLevel="0" collapsed="false">
      <c r="F22" s="65" t="n">
        <f aca="false">F21+30</f>
        <v>570</v>
      </c>
    </row>
    <row r="23" customFormat="false" ht="14.25" hidden="false" customHeight="true" outlineLevel="0" collapsed="false">
      <c r="F23" s="65" t="n">
        <f aca="false">F22+30</f>
        <v>600</v>
      </c>
    </row>
    <row r="24" customFormat="false" ht="14.25" hidden="false" customHeight="true" outlineLevel="0" collapsed="false">
      <c r="F24" s="65" t="n">
        <f aca="false">F23+30</f>
        <v>630</v>
      </c>
    </row>
    <row r="25" customFormat="false" ht="14.25" hidden="false" customHeight="true" outlineLevel="0" collapsed="false">
      <c r="F25" s="65" t="n">
        <f aca="false">F24+30</f>
        <v>660</v>
      </c>
    </row>
    <row r="26" customFormat="false" ht="14.25" hidden="false" customHeight="true" outlineLevel="0" collapsed="false">
      <c r="F26" s="65" t="n">
        <f aca="false">F25+30</f>
        <v>690</v>
      </c>
    </row>
    <row r="27" customFormat="false" ht="14.25" hidden="false" customHeight="true" outlineLevel="0" collapsed="false">
      <c r="F27" s="65" t="n">
        <f aca="false">F26+30</f>
        <v>720</v>
      </c>
    </row>
    <row r="28" customFormat="false" ht="14.25" hidden="false" customHeight="true" outlineLevel="0" collapsed="false">
      <c r="F28" s="65" t="n">
        <f aca="false">F27+30</f>
        <v>750</v>
      </c>
    </row>
    <row r="29" customFormat="false" ht="14.25" hidden="false" customHeight="true" outlineLevel="0" collapsed="false">
      <c r="F29" s="65" t="n">
        <f aca="false">F28+30</f>
        <v>780</v>
      </c>
    </row>
    <row r="30" customFormat="false" ht="14.25" hidden="false" customHeight="true" outlineLevel="0" collapsed="false">
      <c r="F30" s="65" t="n">
        <f aca="false">F29+30</f>
        <v>810</v>
      </c>
    </row>
    <row r="31" customFormat="false" ht="14.25" hidden="false" customHeight="true" outlineLevel="0" collapsed="false">
      <c r="F31" s="65" t="n">
        <f aca="false">F30+30</f>
        <v>840</v>
      </c>
    </row>
    <row r="32" customFormat="false" ht="14.25" hidden="false" customHeight="true" outlineLevel="0" collapsed="false">
      <c r="F32" s="65" t="n">
        <f aca="false">F31+30</f>
        <v>870</v>
      </c>
    </row>
    <row r="33" customFormat="false" ht="14.25" hidden="false" customHeight="true" outlineLevel="0" collapsed="false">
      <c r="F33" s="65" t="n">
        <f aca="false">F32+30</f>
        <v>900</v>
      </c>
    </row>
    <row r="34" customFormat="false" ht="14.25" hidden="false" customHeight="true" outlineLevel="0" collapsed="false">
      <c r="F34" s="65" t="n">
        <f aca="false">F33+30</f>
        <v>930</v>
      </c>
    </row>
    <row r="35" customFormat="false" ht="14.25" hidden="false" customHeight="true" outlineLevel="0" collapsed="false">
      <c r="F35" s="65" t="n">
        <f aca="false">F34+30</f>
        <v>960</v>
      </c>
    </row>
    <row r="36" customFormat="false" ht="14.25" hidden="false" customHeight="true" outlineLevel="0" collapsed="false">
      <c r="F36" s="65" t="n">
        <f aca="false">F35+30</f>
        <v>990</v>
      </c>
    </row>
    <row r="37" customFormat="false" ht="14.25" hidden="false" customHeight="true" outlineLevel="0" collapsed="false">
      <c r="F37" s="65" t="n">
        <f aca="false">F36+30</f>
        <v>1020</v>
      </c>
    </row>
    <row r="38" customFormat="false" ht="14.25" hidden="false" customHeight="true" outlineLevel="0" collapsed="false">
      <c r="F38" s="65" t="n">
        <f aca="false">F37+30</f>
        <v>1050</v>
      </c>
    </row>
    <row r="39" customFormat="false" ht="14.25" hidden="false" customHeight="true" outlineLevel="0" collapsed="false">
      <c r="F39" s="65" t="n">
        <f aca="false">F38+30</f>
        <v>1080</v>
      </c>
    </row>
    <row r="40" customFormat="false" ht="14.25" hidden="false" customHeight="true" outlineLevel="0" collapsed="false">
      <c r="F40" s="65" t="n">
        <f aca="false">F39+30</f>
        <v>1110</v>
      </c>
    </row>
    <row r="41" customFormat="false" ht="14.25" hidden="false" customHeight="true" outlineLevel="0" collapsed="false">
      <c r="F41" s="65" t="n">
        <f aca="false">F40+30</f>
        <v>1140</v>
      </c>
    </row>
    <row r="42" customFormat="false" ht="14.25" hidden="false" customHeight="true" outlineLevel="0" collapsed="false">
      <c r="F42" s="65" t="n">
        <f aca="false">F41+30</f>
        <v>1170</v>
      </c>
    </row>
    <row r="43" customFormat="false" ht="14.25" hidden="false" customHeight="true" outlineLevel="0" collapsed="false">
      <c r="F43" s="65" t="n">
        <f aca="false">F42+30</f>
        <v>1200</v>
      </c>
    </row>
    <row r="44" customFormat="false" ht="14.25" hidden="false" customHeight="true" outlineLevel="0" collapsed="false">
      <c r="F44" s="65" t="n">
        <f aca="false">F43+30</f>
        <v>1230</v>
      </c>
    </row>
    <row r="45" customFormat="false" ht="14.25" hidden="false" customHeight="true" outlineLevel="0" collapsed="false">
      <c r="F45" s="65" t="n">
        <f aca="false">F44+30</f>
        <v>1260</v>
      </c>
    </row>
    <row r="46" customFormat="false" ht="14.25" hidden="false" customHeight="true" outlineLevel="0" collapsed="false">
      <c r="F46" s="65" t="n">
        <f aca="false">F45+30</f>
        <v>1290</v>
      </c>
    </row>
    <row r="47" customFormat="false" ht="14.25" hidden="false" customHeight="true" outlineLevel="0" collapsed="false">
      <c r="F47" s="65" t="n">
        <f aca="false">F46+30</f>
        <v>1320</v>
      </c>
    </row>
    <row r="48" customFormat="false" ht="14.25" hidden="false" customHeight="true" outlineLevel="0" collapsed="false">
      <c r="F48" s="65" t="n">
        <f aca="false">F47+30</f>
        <v>1350</v>
      </c>
    </row>
    <row r="49" customFormat="false" ht="14.25" hidden="false" customHeight="true" outlineLevel="0" collapsed="false">
      <c r="F49" s="65" t="n">
        <f aca="false">F48+30</f>
        <v>1380</v>
      </c>
    </row>
    <row r="50" customFormat="false" ht="14.25" hidden="false" customHeight="true" outlineLevel="0" collapsed="false">
      <c r="F50" s="65" t="n">
        <f aca="false">F49+30</f>
        <v>1410</v>
      </c>
    </row>
    <row r="51" customFormat="false" ht="14.25" hidden="false" customHeight="true" outlineLevel="0" collapsed="false">
      <c r="F51" s="65" t="n">
        <f aca="false">F50+30</f>
        <v>1440</v>
      </c>
    </row>
    <row r="52" customFormat="false" ht="14.25" hidden="false" customHeight="true" outlineLevel="0" collapsed="false">
      <c r="F52" s="65" t="n">
        <f aca="false">F51+30</f>
        <v>1470</v>
      </c>
    </row>
    <row r="53" customFormat="false" ht="14.25" hidden="false" customHeight="true" outlineLevel="0" collapsed="false">
      <c r="F53" s="65" t="n">
        <f aca="false">F52+30</f>
        <v>1500</v>
      </c>
    </row>
    <row r="54" customFormat="false" ht="14.25" hidden="false" customHeight="true" outlineLevel="0" collapsed="false">
      <c r="F54" s="65" t="n">
        <f aca="false">F53+30</f>
        <v>1530</v>
      </c>
    </row>
    <row r="55" customFormat="false" ht="14.25" hidden="false" customHeight="true" outlineLevel="0" collapsed="false">
      <c r="F55" s="65" t="n">
        <f aca="false">F54+30</f>
        <v>1560</v>
      </c>
    </row>
    <row r="56" customFormat="false" ht="14.25" hidden="false" customHeight="true" outlineLevel="0" collapsed="false">
      <c r="F56" s="65" t="n">
        <f aca="false">F55+30</f>
        <v>1590</v>
      </c>
    </row>
    <row r="57" customFormat="false" ht="14.25" hidden="false" customHeight="true" outlineLevel="0" collapsed="false">
      <c r="F57" s="65" t="n">
        <f aca="false">F56+30</f>
        <v>1620</v>
      </c>
    </row>
    <row r="58" customFormat="false" ht="14.25" hidden="false" customHeight="true" outlineLevel="0" collapsed="false">
      <c r="F58" s="65" t="n">
        <f aca="false">F57+30</f>
        <v>1650</v>
      </c>
    </row>
    <row r="59" customFormat="false" ht="14.25" hidden="false" customHeight="true" outlineLevel="0" collapsed="false">
      <c r="F59" s="65" t="n">
        <f aca="false">F58+30</f>
        <v>1680</v>
      </c>
    </row>
    <row r="60" customFormat="false" ht="14.25" hidden="false" customHeight="true" outlineLevel="0" collapsed="false">
      <c r="F60" s="65" t="n">
        <f aca="false">F59+30</f>
        <v>1710</v>
      </c>
    </row>
    <row r="61" customFormat="false" ht="14.25" hidden="false" customHeight="true" outlineLevel="0" collapsed="false">
      <c r="F61" s="65" t="n">
        <f aca="false">F60+30</f>
        <v>1740</v>
      </c>
    </row>
    <row r="62" customFormat="false" ht="14.25" hidden="false" customHeight="true" outlineLevel="0" collapsed="false">
      <c r="F62" s="65" t="n">
        <f aca="false">F61+30</f>
        <v>1770</v>
      </c>
    </row>
    <row r="63" customFormat="false" ht="14.25" hidden="false" customHeight="true" outlineLevel="0" collapsed="false">
      <c r="F63" s="65" t="n">
        <f aca="false">F62+30</f>
        <v>1800</v>
      </c>
    </row>
    <row r="64" customFormat="false" ht="14.25" hidden="false" customHeight="true" outlineLevel="0" collapsed="false">
      <c r="F64" s="65" t="n">
        <f aca="false">F63+30</f>
        <v>1830</v>
      </c>
    </row>
    <row r="65" customFormat="false" ht="14.25" hidden="false" customHeight="true" outlineLevel="0" collapsed="false">
      <c r="F65" s="65" t="n">
        <f aca="false">F64+30</f>
        <v>1860</v>
      </c>
    </row>
    <row r="66" customFormat="false" ht="14.25" hidden="false" customHeight="true" outlineLevel="0" collapsed="false">
      <c r="F66" s="65" t="n">
        <f aca="false">F65+30</f>
        <v>1890</v>
      </c>
    </row>
    <row r="67" customFormat="false" ht="14.25" hidden="false" customHeight="true" outlineLevel="0" collapsed="false">
      <c r="F67" s="65" t="n">
        <f aca="false">F66+30</f>
        <v>1920</v>
      </c>
    </row>
    <row r="68" customFormat="false" ht="14.25" hidden="false" customHeight="true" outlineLevel="0" collapsed="false">
      <c r="F68" s="65" t="n">
        <f aca="false">F67+30</f>
        <v>1950</v>
      </c>
    </row>
    <row r="69" customFormat="false" ht="14.25" hidden="false" customHeight="true" outlineLevel="0" collapsed="false">
      <c r="F69" s="65" t="n">
        <f aca="false">F68+30</f>
        <v>1980</v>
      </c>
    </row>
    <row r="70" customFormat="false" ht="14.25" hidden="false" customHeight="true" outlineLevel="0" collapsed="false"/>
    <row r="71" customFormat="false" ht="14.25" hidden="false" customHeight="true" outlineLevel="0" collapsed="false"/>
    <row r="72" customFormat="false" ht="14.25" hidden="false" customHeight="true" outlineLevel="0" collapsed="false"/>
    <row r="73" customFormat="false" ht="14.25" hidden="false" customHeight="true" outlineLevel="0" collapsed="false"/>
    <row r="74" customFormat="false" ht="14.25" hidden="false" customHeight="true" outlineLevel="0" collapsed="false"/>
    <row r="75" customFormat="false" ht="14.25" hidden="false" customHeight="true" outlineLevel="0" collapsed="false"/>
    <row r="76" customFormat="false" ht="14.25" hidden="false" customHeight="true" outlineLevel="0" collapsed="false"/>
    <row r="77" customFormat="false" ht="14.25" hidden="false" customHeight="true" outlineLevel="0" collapsed="false"/>
    <row r="78" customFormat="false" ht="14.25" hidden="false" customHeight="true" outlineLevel="0" collapsed="false"/>
    <row r="79" customFormat="false" ht="14.25" hidden="false" customHeight="true" outlineLevel="0" collapsed="false"/>
    <row r="80" customFormat="false" ht="14.25" hidden="false" customHeight="true" outlineLevel="0" collapsed="false"/>
    <row r="81" customFormat="false" ht="14.25" hidden="false" customHeight="true" outlineLevel="0" collapsed="false"/>
    <row r="82" customFormat="false" ht="14.25" hidden="false" customHeight="true" outlineLevel="0" collapsed="false"/>
    <row r="83" customFormat="false" ht="14.25" hidden="false" customHeight="true" outlineLevel="0" collapsed="false"/>
    <row r="84" customFormat="false" ht="14.25" hidden="false" customHeight="true" outlineLevel="0" collapsed="false"/>
    <row r="85" customFormat="false" ht="14.25" hidden="false" customHeight="true" outlineLevel="0" collapsed="false"/>
    <row r="86" customFormat="false" ht="14.25" hidden="false" customHeight="true" outlineLevel="0" collapsed="false"/>
    <row r="87" customFormat="false" ht="14.25" hidden="false" customHeight="true" outlineLevel="0" collapsed="false"/>
    <row r="88" customFormat="false" ht="14.25" hidden="false" customHeight="true" outlineLevel="0" collapsed="false"/>
    <row r="89" customFormat="false" ht="14.25" hidden="false" customHeight="true" outlineLevel="0" collapsed="false"/>
    <row r="90" customFormat="false" ht="14.25" hidden="false" customHeight="true" outlineLevel="0" collapsed="false"/>
    <row r="91" customFormat="false" ht="14.25" hidden="false" customHeight="true" outlineLevel="0" collapsed="false"/>
    <row r="92" customFormat="false" ht="14.25" hidden="false" customHeight="true" outlineLevel="0" collapsed="false"/>
    <row r="93" customFormat="false" ht="14.25" hidden="false" customHeight="true" outlineLevel="0" collapsed="false"/>
    <row r="94" customFormat="false" ht="14.25" hidden="false" customHeight="true" outlineLevel="0" collapsed="false"/>
    <row r="95" customFormat="false" ht="14.25" hidden="false" customHeight="true" outlineLevel="0" collapsed="false"/>
    <row r="96" customFormat="false" ht="14.25" hidden="false" customHeight="true" outlineLevel="0" collapsed="false"/>
    <row r="97" customFormat="false" ht="14.25" hidden="false" customHeight="true" outlineLevel="0" collapsed="false"/>
    <row r="98" customFormat="false" ht="14.25" hidden="false" customHeight="true" outlineLevel="0" collapsed="false"/>
    <row r="99" customFormat="false" ht="14.25" hidden="false" customHeight="true" outlineLevel="0" collapsed="false"/>
    <row r="100" customFormat="false" ht="14.25" hidden="false" customHeight="true" outlineLevel="0" collapsed="false"/>
    <row r="101" customFormat="false" ht="14.25" hidden="false" customHeight="true" outlineLevel="0" collapsed="false"/>
    <row r="102" customFormat="false" ht="14.25" hidden="false" customHeight="true" outlineLevel="0" collapsed="false"/>
    <row r="103" customFormat="false" ht="14.25" hidden="false" customHeight="true" outlineLevel="0" collapsed="false"/>
    <row r="104" customFormat="false" ht="14.25" hidden="false" customHeight="true" outlineLevel="0" collapsed="false"/>
    <row r="105" customFormat="false" ht="14.25" hidden="false" customHeight="true" outlineLevel="0" collapsed="false"/>
    <row r="106" customFormat="false" ht="14.25" hidden="false" customHeight="true" outlineLevel="0" collapsed="false"/>
    <row r="107" customFormat="false" ht="14.25" hidden="false" customHeight="true" outlineLevel="0" collapsed="false"/>
    <row r="108" customFormat="false" ht="14.25" hidden="false" customHeight="true" outlineLevel="0" collapsed="false"/>
    <row r="109" customFormat="false" ht="14.25" hidden="false" customHeight="true" outlineLevel="0" collapsed="false"/>
    <row r="110" customFormat="false" ht="14.25" hidden="false" customHeight="true" outlineLevel="0" collapsed="false"/>
    <row r="111" customFormat="false" ht="14.25" hidden="false" customHeight="true" outlineLevel="0" collapsed="false"/>
    <row r="112" customFormat="false" ht="14.25" hidden="false" customHeight="true" outlineLevel="0" collapsed="false"/>
    <row r="113" customFormat="false" ht="14.25" hidden="false" customHeight="true" outlineLevel="0" collapsed="false"/>
    <row r="114" customFormat="false" ht="14.25" hidden="false" customHeight="true" outlineLevel="0" collapsed="false"/>
    <row r="115" customFormat="false" ht="14.25" hidden="false" customHeight="true" outlineLevel="0" collapsed="false"/>
    <row r="116" customFormat="false" ht="14.25" hidden="false" customHeight="true" outlineLevel="0" collapsed="false"/>
    <row r="117" customFormat="false" ht="14.25" hidden="false" customHeight="true" outlineLevel="0" collapsed="false"/>
    <row r="118" customFormat="false" ht="14.25" hidden="false" customHeight="true" outlineLevel="0" collapsed="false"/>
    <row r="119" customFormat="false" ht="14.25" hidden="false" customHeight="true" outlineLevel="0" collapsed="false"/>
    <row r="120" customFormat="false" ht="14.25" hidden="false" customHeight="true" outlineLevel="0" collapsed="false"/>
    <row r="121" customFormat="false" ht="14.25" hidden="false" customHeight="true" outlineLevel="0" collapsed="false"/>
    <row r="122" customFormat="false" ht="14.25" hidden="false" customHeight="true" outlineLevel="0" collapsed="false"/>
    <row r="123" customFormat="false" ht="14.25" hidden="false" customHeight="true" outlineLevel="0" collapsed="false"/>
    <row r="124" customFormat="false" ht="14.25" hidden="false" customHeight="true" outlineLevel="0" collapsed="false"/>
    <row r="125" customFormat="false" ht="14.25" hidden="false" customHeight="true" outlineLevel="0" collapsed="false"/>
    <row r="126" customFormat="false" ht="14.25" hidden="false" customHeight="true" outlineLevel="0" collapsed="false"/>
    <row r="127" customFormat="false" ht="14.25" hidden="false" customHeight="true" outlineLevel="0" collapsed="false"/>
    <row r="128" customFormat="false" ht="14.25" hidden="false" customHeight="true" outlineLevel="0" collapsed="false"/>
    <row r="129" customFormat="false" ht="14.25" hidden="false" customHeight="true" outlineLevel="0" collapsed="false"/>
    <row r="130" customFormat="false" ht="14.25" hidden="false" customHeight="true" outlineLevel="0" collapsed="false"/>
    <row r="131" customFormat="false" ht="14.25" hidden="false" customHeight="true" outlineLevel="0" collapsed="false"/>
    <row r="132" customFormat="false" ht="14.25" hidden="false" customHeight="true" outlineLevel="0" collapsed="false"/>
    <row r="133" customFormat="false" ht="14.25" hidden="false" customHeight="true" outlineLevel="0" collapsed="false"/>
    <row r="134" customFormat="false" ht="14.25" hidden="false" customHeight="true" outlineLevel="0" collapsed="false"/>
    <row r="135" customFormat="false" ht="14.25" hidden="false" customHeight="true" outlineLevel="0" collapsed="false"/>
    <row r="136" customFormat="false" ht="14.25" hidden="false" customHeight="true" outlineLevel="0" collapsed="false"/>
    <row r="137" customFormat="false" ht="14.25" hidden="false" customHeight="true" outlineLevel="0" collapsed="false"/>
    <row r="138" customFormat="false" ht="14.25" hidden="false" customHeight="true" outlineLevel="0" collapsed="false"/>
    <row r="139" customFormat="false" ht="14.25" hidden="false" customHeight="true" outlineLevel="0" collapsed="false"/>
    <row r="140" customFormat="false" ht="14.25" hidden="false" customHeight="true" outlineLevel="0" collapsed="false"/>
    <row r="141" customFormat="false" ht="14.25" hidden="false" customHeight="true" outlineLevel="0" collapsed="false"/>
    <row r="142" customFormat="false" ht="14.25" hidden="false" customHeight="true" outlineLevel="0" collapsed="false"/>
    <row r="143" customFormat="false" ht="14.25" hidden="false" customHeight="true" outlineLevel="0" collapsed="false"/>
    <row r="144" customFormat="false" ht="14.25" hidden="false" customHeight="true" outlineLevel="0" collapsed="false"/>
    <row r="145" customFormat="false" ht="14.25" hidden="false" customHeight="true" outlineLevel="0" collapsed="false"/>
    <row r="146" customFormat="false" ht="14.25" hidden="false" customHeight="true" outlineLevel="0" collapsed="false"/>
    <row r="147" customFormat="false" ht="14.25" hidden="false" customHeight="true" outlineLevel="0" collapsed="false"/>
    <row r="148" customFormat="false" ht="14.25" hidden="false" customHeight="true" outlineLevel="0" collapsed="false"/>
    <row r="149" customFormat="false" ht="14.25" hidden="false" customHeight="true" outlineLevel="0" collapsed="false"/>
    <row r="150" customFormat="false" ht="14.25" hidden="false" customHeight="true" outlineLevel="0" collapsed="false"/>
    <row r="151" customFormat="false" ht="14.25" hidden="false" customHeight="true" outlineLevel="0" collapsed="false"/>
    <row r="152" customFormat="false" ht="14.25" hidden="false" customHeight="true" outlineLevel="0" collapsed="false"/>
    <row r="153" customFormat="false" ht="14.25" hidden="false" customHeight="true" outlineLevel="0" collapsed="false"/>
    <row r="154" customFormat="false" ht="14.25" hidden="false" customHeight="true" outlineLevel="0" collapsed="false"/>
    <row r="155" customFormat="false" ht="14.25" hidden="false" customHeight="true" outlineLevel="0" collapsed="false"/>
    <row r="156" customFormat="false" ht="14.25" hidden="false" customHeight="true" outlineLevel="0" collapsed="false"/>
    <row r="157" customFormat="false" ht="14.25" hidden="false" customHeight="true" outlineLevel="0" collapsed="false"/>
    <row r="158" customFormat="false" ht="14.25" hidden="false" customHeight="true" outlineLevel="0" collapsed="false"/>
    <row r="159" customFormat="false" ht="14.25" hidden="false" customHeight="true" outlineLevel="0" collapsed="false"/>
    <row r="160" customFormat="false" ht="14.25" hidden="false" customHeight="true" outlineLevel="0" collapsed="false"/>
    <row r="161" customFormat="false" ht="14.25" hidden="false" customHeight="true" outlineLevel="0" collapsed="false"/>
    <row r="162" customFormat="false" ht="14.25" hidden="false" customHeight="true" outlineLevel="0" collapsed="false"/>
    <row r="163" customFormat="false" ht="14.25" hidden="false" customHeight="true" outlineLevel="0" collapsed="false"/>
    <row r="164" customFormat="false" ht="14.25" hidden="false" customHeight="true" outlineLevel="0" collapsed="false"/>
    <row r="165" customFormat="false" ht="14.25" hidden="false" customHeight="true" outlineLevel="0" collapsed="false"/>
    <row r="166" customFormat="false" ht="14.25" hidden="false" customHeight="true" outlineLevel="0" collapsed="false"/>
    <row r="167" customFormat="false" ht="14.25" hidden="false" customHeight="true" outlineLevel="0" collapsed="false"/>
    <row r="168" customFormat="false" ht="14.25" hidden="false" customHeight="true" outlineLevel="0" collapsed="false"/>
    <row r="169" customFormat="false" ht="14.25" hidden="false" customHeight="true" outlineLevel="0" collapsed="false"/>
    <row r="170" customFormat="false" ht="14.25" hidden="false" customHeight="true" outlineLevel="0" collapsed="false"/>
    <row r="171" customFormat="false" ht="14.25" hidden="false" customHeight="true" outlineLevel="0" collapsed="false"/>
    <row r="172" customFormat="false" ht="14.25" hidden="false" customHeight="true" outlineLevel="0" collapsed="false"/>
    <row r="173" customFormat="false" ht="14.25" hidden="false" customHeight="true" outlineLevel="0" collapsed="false"/>
    <row r="174" customFormat="false" ht="14.25" hidden="false" customHeight="true" outlineLevel="0" collapsed="false"/>
    <row r="175" customFormat="false" ht="14.25" hidden="false" customHeight="true" outlineLevel="0" collapsed="false"/>
    <row r="176" customFormat="false" ht="14.25" hidden="false" customHeight="true" outlineLevel="0" collapsed="false"/>
    <row r="177" customFormat="false" ht="14.25" hidden="false" customHeight="true" outlineLevel="0" collapsed="false"/>
    <row r="178" customFormat="false" ht="14.25" hidden="false" customHeight="true" outlineLevel="0" collapsed="false"/>
    <row r="179" customFormat="false" ht="14.25" hidden="false" customHeight="true" outlineLevel="0" collapsed="false"/>
    <row r="180" customFormat="false" ht="14.25" hidden="false" customHeight="true" outlineLevel="0" collapsed="false"/>
    <row r="181" customFormat="false" ht="14.25" hidden="false" customHeight="true" outlineLevel="0" collapsed="false"/>
    <row r="182" customFormat="false" ht="14.25" hidden="false" customHeight="true" outlineLevel="0" collapsed="false"/>
    <row r="183" customFormat="false" ht="14.25" hidden="false" customHeight="true" outlineLevel="0" collapsed="false"/>
    <row r="184" customFormat="false" ht="14.25" hidden="false" customHeight="true" outlineLevel="0" collapsed="false"/>
    <row r="185" customFormat="false" ht="14.25" hidden="false" customHeight="true" outlineLevel="0" collapsed="false"/>
    <row r="186" customFormat="false" ht="14.25" hidden="false" customHeight="true" outlineLevel="0" collapsed="false"/>
    <row r="187" customFormat="false" ht="14.25" hidden="false" customHeight="true" outlineLevel="0" collapsed="false"/>
    <row r="188" customFormat="false" ht="14.25" hidden="false" customHeight="true" outlineLevel="0" collapsed="false"/>
    <row r="189" customFormat="false" ht="14.25" hidden="false" customHeight="true" outlineLevel="0" collapsed="false"/>
    <row r="190" customFormat="false" ht="14.25" hidden="false" customHeight="true" outlineLevel="0" collapsed="false"/>
    <row r="191" customFormat="false" ht="14.25" hidden="false" customHeight="true" outlineLevel="0" collapsed="false"/>
    <row r="192" customFormat="false" ht="14.25" hidden="false" customHeight="true" outlineLevel="0" collapsed="false"/>
    <row r="193" customFormat="false" ht="14.25" hidden="false" customHeight="true" outlineLevel="0" collapsed="false"/>
    <row r="194" customFormat="false" ht="14.25" hidden="false" customHeight="true" outlineLevel="0" collapsed="false"/>
    <row r="195" customFormat="false" ht="14.25" hidden="false" customHeight="true" outlineLevel="0" collapsed="false"/>
    <row r="196" customFormat="false" ht="14.25" hidden="false" customHeight="true" outlineLevel="0" collapsed="false"/>
    <row r="197" customFormat="false" ht="14.25" hidden="false" customHeight="true" outlineLevel="0" collapsed="false"/>
    <row r="198" customFormat="false" ht="14.25" hidden="false" customHeight="true" outlineLevel="0" collapsed="false"/>
    <row r="199" customFormat="false" ht="14.25" hidden="false" customHeight="true" outlineLevel="0" collapsed="false"/>
    <row r="200" customFormat="false" ht="14.25" hidden="false" customHeight="true" outlineLevel="0" collapsed="false"/>
    <row r="201" customFormat="false" ht="14.25" hidden="false" customHeight="true" outlineLevel="0" collapsed="false"/>
    <row r="202" customFormat="false" ht="14.25" hidden="false" customHeight="true" outlineLevel="0" collapsed="false"/>
    <row r="203" customFormat="false" ht="14.25" hidden="false" customHeight="true" outlineLevel="0" collapsed="false"/>
    <row r="204" customFormat="false" ht="14.25" hidden="false" customHeight="true" outlineLevel="0" collapsed="false"/>
    <row r="205" customFormat="false" ht="14.25" hidden="false" customHeight="true" outlineLevel="0" collapsed="false"/>
    <row r="206" customFormat="false" ht="14.25" hidden="false" customHeight="true" outlineLevel="0" collapsed="false"/>
    <row r="207" customFormat="false" ht="14.25" hidden="false" customHeight="true" outlineLevel="0" collapsed="false"/>
    <row r="208" customFormat="false" ht="14.25" hidden="false" customHeight="true" outlineLevel="0" collapsed="false"/>
    <row r="209" customFormat="false" ht="14.25" hidden="false" customHeight="true" outlineLevel="0" collapsed="false"/>
    <row r="210" customFormat="false" ht="14.25" hidden="false" customHeight="true" outlineLevel="0" collapsed="false"/>
    <row r="211" customFormat="false" ht="14.25" hidden="false" customHeight="true" outlineLevel="0" collapsed="false"/>
    <row r="212" customFormat="false" ht="14.25" hidden="false" customHeight="true" outlineLevel="0" collapsed="false"/>
    <row r="213" customFormat="false" ht="14.25" hidden="false" customHeight="true" outlineLevel="0" collapsed="false"/>
    <row r="214" customFormat="false" ht="14.25" hidden="false" customHeight="true" outlineLevel="0" collapsed="false"/>
    <row r="215" customFormat="false" ht="14.25" hidden="false" customHeight="true" outlineLevel="0" collapsed="false"/>
    <row r="216" customFormat="false" ht="14.25" hidden="false" customHeight="true" outlineLevel="0" collapsed="false"/>
    <row r="217" customFormat="false" ht="14.25" hidden="false" customHeight="true" outlineLevel="0" collapsed="false"/>
    <row r="218" customFormat="false" ht="14.25" hidden="false" customHeight="true" outlineLevel="0" collapsed="false"/>
    <row r="219" customFormat="false" ht="14.25" hidden="false" customHeight="true" outlineLevel="0" collapsed="false"/>
    <row r="220" customFormat="false" ht="14.25" hidden="false" customHeight="true" outlineLevel="0" collapsed="false"/>
    <row r="221" customFormat="false" ht="14.25" hidden="false" customHeight="true" outlineLevel="0" collapsed="false"/>
    <row r="222" customFormat="false" ht="14.25" hidden="false" customHeight="true" outlineLevel="0" collapsed="false"/>
    <row r="223" customFormat="false" ht="14.25" hidden="false" customHeight="true" outlineLevel="0" collapsed="false"/>
    <row r="224" customFormat="false" ht="14.25" hidden="false" customHeight="true" outlineLevel="0" collapsed="false"/>
    <row r="225" customFormat="false" ht="14.25" hidden="false" customHeight="true" outlineLevel="0" collapsed="false"/>
    <row r="226" customFormat="false" ht="14.25" hidden="false" customHeight="true" outlineLevel="0" collapsed="false"/>
    <row r="227" customFormat="false" ht="14.25" hidden="false" customHeight="true" outlineLevel="0" collapsed="false"/>
    <row r="228" customFormat="false" ht="14.25" hidden="false" customHeight="true" outlineLevel="0" collapsed="false"/>
    <row r="229" customFormat="false" ht="14.25" hidden="false" customHeight="true" outlineLevel="0" collapsed="false"/>
    <row r="230" customFormat="false" ht="14.25" hidden="false" customHeight="true" outlineLevel="0" collapsed="false"/>
    <row r="231" customFormat="false" ht="14.25" hidden="false" customHeight="true" outlineLevel="0" collapsed="false"/>
    <row r="232" customFormat="false" ht="14.25" hidden="false" customHeight="true" outlineLevel="0" collapsed="false"/>
    <row r="233" customFormat="false" ht="14.25" hidden="false" customHeight="true" outlineLevel="0" collapsed="false"/>
    <row r="234" customFormat="false" ht="14.25" hidden="false" customHeight="true" outlineLevel="0" collapsed="false"/>
    <row r="235" customFormat="false" ht="14.25" hidden="false" customHeight="true" outlineLevel="0" collapsed="false"/>
    <row r="236" customFormat="false" ht="14.25" hidden="false" customHeight="true" outlineLevel="0" collapsed="false"/>
    <row r="237" customFormat="false" ht="14.25" hidden="false" customHeight="true" outlineLevel="0" collapsed="false"/>
    <row r="238" customFormat="false" ht="14.25" hidden="false" customHeight="true" outlineLevel="0" collapsed="false"/>
    <row r="239" customFormat="false" ht="14.25" hidden="false" customHeight="true" outlineLevel="0" collapsed="false"/>
    <row r="240" customFormat="false" ht="14.25" hidden="false" customHeight="true" outlineLevel="0" collapsed="false"/>
    <row r="241" customFormat="false" ht="14.25" hidden="false" customHeight="true" outlineLevel="0" collapsed="false"/>
    <row r="242" customFormat="false" ht="14.25" hidden="false" customHeight="true" outlineLevel="0" collapsed="false"/>
    <row r="243" customFormat="false" ht="14.25" hidden="false" customHeight="true" outlineLevel="0" collapsed="false"/>
    <row r="244" customFormat="false" ht="14.25" hidden="false" customHeight="true" outlineLevel="0" collapsed="false"/>
    <row r="245" customFormat="false" ht="14.25" hidden="false" customHeight="true" outlineLevel="0" collapsed="false"/>
    <row r="246" customFormat="false" ht="14.25" hidden="false" customHeight="true" outlineLevel="0" collapsed="false"/>
    <row r="247" customFormat="false" ht="14.25" hidden="false" customHeight="true" outlineLevel="0" collapsed="false"/>
    <row r="248" customFormat="false" ht="14.25" hidden="false" customHeight="true" outlineLevel="0" collapsed="false"/>
    <row r="249" customFormat="false" ht="14.25" hidden="false" customHeight="true" outlineLevel="0" collapsed="false"/>
    <row r="250" customFormat="false" ht="14.25" hidden="false" customHeight="true" outlineLevel="0" collapsed="false"/>
    <row r="251" customFormat="false" ht="14.25" hidden="false" customHeight="true" outlineLevel="0" collapsed="false"/>
    <row r="252" customFormat="false" ht="14.25" hidden="false" customHeight="true" outlineLevel="0" collapsed="false"/>
    <row r="253" customFormat="false" ht="14.25" hidden="false" customHeight="true" outlineLevel="0" collapsed="false"/>
    <row r="254" customFormat="false" ht="14.25" hidden="false" customHeight="true" outlineLevel="0" collapsed="false"/>
    <row r="255" customFormat="false" ht="14.25" hidden="false" customHeight="true" outlineLevel="0" collapsed="false"/>
    <row r="256" customFormat="false" ht="14.25" hidden="false" customHeight="true" outlineLevel="0" collapsed="false"/>
    <row r="257" customFormat="false" ht="14.25" hidden="false" customHeight="true" outlineLevel="0" collapsed="false"/>
    <row r="258" customFormat="false" ht="14.25" hidden="false" customHeight="true" outlineLevel="0" collapsed="false"/>
    <row r="259" customFormat="false" ht="14.25" hidden="false" customHeight="true" outlineLevel="0" collapsed="false"/>
    <row r="260" customFormat="false" ht="14.25" hidden="false" customHeight="true" outlineLevel="0" collapsed="false"/>
    <row r="261" customFormat="false" ht="14.25" hidden="false" customHeight="true" outlineLevel="0" collapsed="false"/>
    <row r="262" customFormat="false" ht="14.25" hidden="false" customHeight="true" outlineLevel="0" collapsed="false"/>
    <row r="263" customFormat="false" ht="14.25" hidden="false" customHeight="true" outlineLevel="0" collapsed="false"/>
    <row r="264" customFormat="false" ht="14.25" hidden="false" customHeight="true" outlineLevel="0" collapsed="false"/>
    <row r="265" customFormat="false" ht="14.25" hidden="false" customHeight="true" outlineLevel="0" collapsed="false"/>
    <row r="266" customFormat="false" ht="14.25" hidden="false" customHeight="true" outlineLevel="0" collapsed="false"/>
    <row r="267" customFormat="false" ht="14.25" hidden="false" customHeight="true" outlineLevel="0" collapsed="false"/>
    <row r="268" customFormat="false" ht="14.25" hidden="false" customHeight="true" outlineLevel="0" collapsed="false"/>
    <row r="269" customFormat="false" ht="14.25" hidden="false" customHeight="true" outlineLevel="0" collapsed="false"/>
    <row r="270" customFormat="false" ht="14.25" hidden="false" customHeight="true" outlineLevel="0" collapsed="false"/>
    <row r="271" customFormat="false" ht="14.25" hidden="false" customHeight="true" outlineLevel="0" collapsed="false"/>
    <row r="272" customFormat="false" ht="14.25" hidden="false" customHeight="true" outlineLevel="0" collapsed="false"/>
    <row r="273" customFormat="false" ht="14.25" hidden="false" customHeight="true" outlineLevel="0" collapsed="false"/>
    <row r="274" customFormat="false" ht="14.25" hidden="false" customHeight="true" outlineLevel="0" collapsed="false"/>
    <row r="275" customFormat="false" ht="14.25" hidden="false" customHeight="true" outlineLevel="0" collapsed="false"/>
    <row r="276" customFormat="false" ht="14.25" hidden="false" customHeight="true" outlineLevel="0" collapsed="false"/>
    <row r="277" customFormat="false" ht="14.25" hidden="false" customHeight="true" outlineLevel="0" collapsed="false"/>
    <row r="278" customFormat="false" ht="14.25" hidden="false" customHeight="true" outlineLevel="0" collapsed="false"/>
    <row r="279" customFormat="false" ht="14.25" hidden="false" customHeight="true" outlineLevel="0" collapsed="false"/>
    <row r="280" customFormat="false" ht="14.25" hidden="false" customHeight="true" outlineLevel="0" collapsed="false"/>
    <row r="281" customFormat="false" ht="14.25" hidden="false" customHeight="true" outlineLevel="0" collapsed="false"/>
    <row r="282" customFormat="false" ht="14.25" hidden="false" customHeight="true" outlineLevel="0" collapsed="false"/>
    <row r="283" customFormat="false" ht="14.25" hidden="false" customHeight="true" outlineLevel="0" collapsed="false"/>
    <row r="284" customFormat="false" ht="14.25" hidden="false" customHeight="true" outlineLevel="0" collapsed="false"/>
    <row r="285" customFormat="false" ht="14.25" hidden="false" customHeight="true" outlineLevel="0" collapsed="false"/>
    <row r="286" customFormat="false" ht="14.25" hidden="false" customHeight="true" outlineLevel="0" collapsed="false"/>
    <row r="287" customFormat="false" ht="14.25" hidden="false" customHeight="true" outlineLevel="0" collapsed="false"/>
    <row r="288" customFormat="false" ht="14.25" hidden="false" customHeight="true" outlineLevel="0" collapsed="false"/>
    <row r="289" customFormat="false" ht="14.25" hidden="false" customHeight="true" outlineLevel="0" collapsed="false"/>
    <row r="290" customFormat="false" ht="14.25" hidden="false" customHeight="true" outlineLevel="0" collapsed="false"/>
    <row r="291" customFormat="false" ht="14.25" hidden="false" customHeight="true" outlineLevel="0" collapsed="false"/>
    <row r="292" customFormat="false" ht="14.25" hidden="false" customHeight="true" outlineLevel="0" collapsed="false"/>
    <row r="293" customFormat="false" ht="14.25" hidden="false" customHeight="true" outlineLevel="0" collapsed="false"/>
    <row r="294" customFormat="false" ht="14.25" hidden="false" customHeight="true" outlineLevel="0" collapsed="false"/>
    <row r="295" customFormat="false" ht="14.25" hidden="false" customHeight="true" outlineLevel="0" collapsed="false"/>
    <row r="296" customFormat="false" ht="14.25" hidden="false" customHeight="true" outlineLevel="0" collapsed="false"/>
    <row r="297" customFormat="false" ht="14.25" hidden="false" customHeight="true" outlineLevel="0" collapsed="false"/>
    <row r="298" customFormat="false" ht="14.25" hidden="false" customHeight="true" outlineLevel="0" collapsed="false"/>
    <row r="299" customFormat="false" ht="14.25" hidden="false" customHeight="true" outlineLevel="0" collapsed="false"/>
    <row r="300" customFormat="false" ht="14.25" hidden="false" customHeight="true" outlineLevel="0" collapsed="false"/>
    <row r="301" customFormat="false" ht="14.25" hidden="false" customHeight="true" outlineLevel="0" collapsed="false"/>
    <row r="302" customFormat="false" ht="14.25" hidden="false" customHeight="true" outlineLevel="0" collapsed="false"/>
    <row r="303" customFormat="false" ht="14.25" hidden="false" customHeight="true" outlineLevel="0" collapsed="false"/>
    <row r="304" customFormat="false" ht="14.25" hidden="false" customHeight="true" outlineLevel="0" collapsed="false"/>
    <row r="305" customFormat="false" ht="14.25" hidden="false" customHeight="true" outlineLevel="0" collapsed="false"/>
    <row r="306" customFormat="false" ht="14.25" hidden="false" customHeight="true" outlineLevel="0" collapsed="false"/>
    <row r="307" customFormat="false" ht="14.25" hidden="false" customHeight="true" outlineLevel="0" collapsed="false"/>
    <row r="308" customFormat="false" ht="14.25" hidden="false" customHeight="true" outlineLevel="0" collapsed="false"/>
    <row r="309" customFormat="false" ht="14.25" hidden="false" customHeight="true" outlineLevel="0" collapsed="false"/>
    <row r="310" customFormat="false" ht="14.25" hidden="false" customHeight="true" outlineLevel="0" collapsed="false"/>
    <row r="311" customFormat="false" ht="14.25" hidden="false" customHeight="true" outlineLevel="0" collapsed="false"/>
    <row r="312" customFormat="false" ht="14.25" hidden="false" customHeight="true" outlineLevel="0" collapsed="false"/>
    <row r="313" customFormat="false" ht="14.25" hidden="false" customHeight="true" outlineLevel="0" collapsed="false"/>
    <row r="314" customFormat="false" ht="14.25" hidden="false" customHeight="true" outlineLevel="0" collapsed="false"/>
    <row r="315" customFormat="false" ht="14.25" hidden="false" customHeight="true" outlineLevel="0" collapsed="false"/>
    <row r="316" customFormat="false" ht="14.25" hidden="false" customHeight="true" outlineLevel="0" collapsed="false"/>
    <row r="317" customFormat="false" ht="14.25" hidden="false" customHeight="true" outlineLevel="0" collapsed="false"/>
    <row r="318" customFormat="false" ht="14.25" hidden="false" customHeight="true" outlineLevel="0" collapsed="false"/>
    <row r="319" customFormat="false" ht="14.25" hidden="false" customHeight="true" outlineLevel="0" collapsed="false"/>
    <row r="320" customFormat="false" ht="14.25" hidden="false" customHeight="true" outlineLevel="0" collapsed="false"/>
    <row r="321" customFormat="false" ht="14.25" hidden="false" customHeight="true" outlineLevel="0" collapsed="false"/>
    <row r="322" customFormat="false" ht="14.25" hidden="false" customHeight="true" outlineLevel="0" collapsed="false"/>
    <row r="323" customFormat="false" ht="14.25" hidden="false" customHeight="true" outlineLevel="0" collapsed="false"/>
    <row r="324" customFormat="false" ht="14.25" hidden="false" customHeight="true" outlineLevel="0" collapsed="false"/>
    <row r="325" customFormat="false" ht="14.25" hidden="false" customHeight="true" outlineLevel="0" collapsed="false"/>
    <row r="326" customFormat="false" ht="14.25" hidden="false" customHeight="true" outlineLevel="0" collapsed="false"/>
    <row r="327" customFormat="false" ht="14.25" hidden="false" customHeight="true" outlineLevel="0" collapsed="false"/>
    <row r="328" customFormat="false" ht="14.25" hidden="false" customHeight="true" outlineLevel="0" collapsed="false"/>
    <row r="329" customFormat="false" ht="14.25" hidden="false" customHeight="true" outlineLevel="0" collapsed="false"/>
    <row r="330" customFormat="false" ht="14.25" hidden="false" customHeight="true" outlineLevel="0" collapsed="false"/>
    <row r="331" customFormat="false" ht="14.25" hidden="false" customHeight="true" outlineLevel="0" collapsed="false"/>
    <row r="332" customFormat="false" ht="14.25" hidden="false" customHeight="true" outlineLevel="0" collapsed="false"/>
    <row r="333" customFormat="false" ht="14.25" hidden="false" customHeight="true" outlineLevel="0" collapsed="false"/>
    <row r="334" customFormat="false" ht="14.25" hidden="false" customHeight="true" outlineLevel="0" collapsed="false"/>
    <row r="335" customFormat="false" ht="14.25" hidden="false" customHeight="true" outlineLevel="0" collapsed="false"/>
    <row r="336" customFormat="false" ht="14.25" hidden="false" customHeight="true" outlineLevel="0" collapsed="false"/>
    <row r="337" customFormat="false" ht="14.25" hidden="false" customHeight="true" outlineLevel="0" collapsed="false"/>
    <row r="338" customFormat="false" ht="14.25" hidden="false" customHeight="true" outlineLevel="0" collapsed="false"/>
    <row r="339" customFormat="false" ht="14.25" hidden="false" customHeight="true" outlineLevel="0" collapsed="false"/>
    <row r="340" customFormat="false" ht="14.25" hidden="false" customHeight="true" outlineLevel="0" collapsed="false"/>
    <row r="341" customFormat="false" ht="14.25" hidden="false" customHeight="true" outlineLevel="0" collapsed="false"/>
    <row r="342" customFormat="false" ht="14.25" hidden="false" customHeight="true" outlineLevel="0" collapsed="false"/>
    <row r="343" customFormat="false" ht="14.25" hidden="false" customHeight="true" outlineLevel="0" collapsed="false"/>
    <row r="344" customFormat="false" ht="14.25" hidden="false" customHeight="true" outlineLevel="0" collapsed="false"/>
    <row r="345" customFormat="false" ht="14.25" hidden="false" customHeight="true" outlineLevel="0" collapsed="false"/>
    <row r="346" customFormat="false" ht="14.25" hidden="false" customHeight="true" outlineLevel="0" collapsed="false"/>
    <row r="347" customFormat="false" ht="14.25" hidden="false" customHeight="true" outlineLevel="0" collapsed="false"/>
    <row r="348" customFormat="false" ht="14.25" hidden="false" customHeight="true" outlineLevel="0" collapsed="false"/>
    <row r="349" customFormat="false" ht="14.25" hidden="false" customHeight="true" outlineLevel="0" collapsed="false"/>
    <row r="350" customFormat="false" ht="14.25" hidden="false" customHeight="true" outlineLevel="0" collapsed="false"/>
    <row r="351" customFormat="false" ht="14.25" hidden="false" customHeight="true" outlineLevel="0" collapsed="false"/>
    <row r="352" customFormat="false" ht="14.25" hidden="false" customHeight="true" outlineLevel="0" collapsed="false"/>
    <row r="353" customFormat="false" ht="14.25" hidden="false" customHeight="true" outlineLevel="0" collapsed="false"/>
    <row r="354" customFormat="false" ht="14.25" hidden="false" customHeight="true" outlineLevel="0" collapsed="false"/>
    <row r="355" customFormat="false" ht="14.25" hidden="false" customHeight="true" outlineLevel="0" collapsed="false"/>
    <row r="356" customFormat="false" ht="14.25" hidden="false" customHeight="true" outlineLevel="0" collapsed="false"/>
    <row r="357" customFormat="false" ht="14.25" hidden="false" customHeight="true" outlineLevel="0" collapsed="false"/>
    <row r="358" customFormat="false" ht="14.25" hidden="false" customHeight="true" outlineLevel="0" collapsed="false"/>
    <row r="359" customFormat="false" ht="14.25" hidden="false" customHeight="true" outlineLevel="0" collapsed="false"/>
    <row r="360" customFormat="false" ht="14.25" hidden="false" customHeight="true" outlineLevel="0" collapsed="false"/>
    <row r="361" customFormat="false" ht="14.25" hidden="false" customHeight="true" outlineLevel="0" collapsed="false"/>
    <row r="362" customFormat="false" ht="14.25" hidden="false" customHeight="true" outlineLevel="0" collapsed="false"/>
    <row r="363" customFormat="false" ht="14.25" hidden="false" customHeight="true" outlineLevel="0" collapsed="false"/>
    <row r="364" customFormat="false" ht="14.25" hidden="false" customHeight="true" outlineLevel="0" collapsed="false"/>
    <row r="365" customFormat="false" ht="14.25" hidden="false" customHeight="true" outlineLevel="0" collapsed="false"/>
    <row r="366" customFormat="false" ht="14.25" hidden="false" customHeight="true" outlineLevel="0" collapsed="false"/>
    <row r="367" customFormat="false" ht="14.25" hidden="false" customHeight="true" outlineLevel="0" collapsed="false"/>
    <row r="368" customFormat="false" ht="14.25" hidden="false" customHeight="true" outlineLevel="0" collapsed="false"/>
    <row r="369" customFormat="false" ht="14.25" hidden="false" customHeight="true" outlineLevel="0" collapsed="false"/>
    <row r="370" customFormat="false" ht="14.25" hidden="false" customHeight="true" outlineLevel="0" collapsed="false"/>
    <row r="371" customFormat="false" ht="14.25" hidden="false" customHeight="true" outlineLevel="0" collapsed="false"/>
    <row r="372" customFormat="false" ht="14.25" hidden="false" customHeight="true" outlineLevel="0" collapsed="false"/>
    <row r="373" customFormat="false" ht="14.25" hidden="false" customHeight="true" outlineLevel="0" collapsed="false"/>
    <row r="374" customFormat="false" ht="14.25" hidden="false" customHeight="true" outlineLevel="0" collapsed="false"/>
    <row r="375" customFormat="false" ht="14.25" hidden="false" customHeight="true" outlineLevel="0" collapsed="false"/>
    <row r="376" customFormat="false" ht="14.25" hidden="false" customHeight="true" outlineLevel="0" collapsed="false"/>
    <row r="377" customFormat="false" ht="14.25" hidden="false" customHeight="true" outlineLevel="0" collapsed="false"/>
    <row r="378" customFormat="false" ht="14.25" hidden="false" customHeight="true" outlineLevel="0" collapsed="false"/>
    <row r="379" customFormat="false" ht="14.25" hidden="false" customHeight="true" outlineLevel="0" collapsed="false"/>
    <row r="380" customFormat="false" ht="14.25" hidden="false" customHeight="true" outlineLevel="0" collapsed="false"/>
    <row r="381" customFormat="false" ht="14.25" hidden="false" customHeight="true" outlineLevel="0" collapsed="false"/>
    <row r="382" customFormat="false" ht="14.25" hidden="false" customHeight="true" outlineLevel="0" collapsed="false"/>
    <row r="383" customFormat="false" ht="14.25" hidden="false" customHeight="true" outlineLevel="0" collapsed="false"/>
    <row r="384" customFormat="false" ht="14.25" hidden="false" customHeight="true" outlineLevel="0" collapsed="false"/>
    <row r="385" customFormat="false" ht="14.25" hidden="false" customHeight="true" outlineLevel="0" collapsed="false"/>
    <row r="386" customFormat="false" ht="14.25" hidden="false" customHeight="true" outlineLevel="0" collapsed="false"/>
    <row r="387" customFormat="false" ht="14.25" hidden="false" customHeight="true" outlineLevel="0" collapsed="false"/>
    <row r="388" customFormat="false" ht="14.25" hidden="false" customHeight="true" outlineLevel="0" collapsed="false"/>
    <row r="389" customFormat="false" ht="14.25" hidden="false" customHeight="true" outlineLevel="0" collapsed="false"/>
    <row r="390" customFormat="false" ht="14.25" hidden="false" customHeight="true" outlineLevel="0" collapsed="false"/>
    <row r="391" customFormat="false" ht="14.25" hidden="false" customHeight="true" outlineLevel="0" collapsed="false"/>
    <row r="392" customFormat="false" ht="14.25" hidden="false" customHeight="true" outlineLevel="0" collapsed="false"/>
    <row r="393" customFormat="false" ht="14.25" hidden="false" customHeight="true" outlineLevel="0" collapsed="false"/>
    <row r="394" customFormat="false" ht="14.25" hidden="false" customHeight="true" outlineLevel="0" collapsed="false"/>
    <row r="395" customFormat="false" ht="14.25" hidden="false" customHeight="true" outlineLevel="0" collapsed="false"/>
    <row r="396" customFormat="false" ht="14.25" hidden="false" customHeight="true" outlineLevel="0" collapsed="false"/>
    <row r="397" customFormat="false" ht="14.25" hidden="false" customHeight="true" outlineLevel="0" collapsed="false"/>
    <row r="398" customFormat="false" ht="14.25" hidden="false" customHeight="true" outlineLevel="0" collapsed="false"/>
    <row r="399" customFormat="false" ht="14.25" hidden="false" customHeight="true" outlineLevel="0" collapsed="false"/>
    <row r="400" customFormat="false" ht="14.25" hidden="false" customHeight="true" outlineLevel="0" collapsed="false"/>
    <row r="401" customFormat="false" ht="14.25" hidden="false" customHeight="true" outlineLevel="0" collapsed="false"/>
    <row r="402" customFormat="false" ht="14.25" hidden="false" customHeight="true" outlineLevel="0" collapsed="false"/>
    <row r="403" customFormat="false" ht="14.25" hidden="false" customHeight="true" outlineLevel="0" collapsed="false"/>
    <row r="404" customFormat="false" ht="14.25" hidden="false" customHeight="true" outlineLevel="0" collapsed="false"/>
    <row r="405" customFormat="false" ht="14.25" hidden="false" customHeight="true" outlineLevel="0" collapsed="false"/>
    <row r="406" customFormat="false" ht="14.25" hidden="false" customHeight="true" outlineLevel="0" collapsed="false"/>
    <row r="407" customFormat="false" ht="14.25" hidden="false" customHeight="true" outlineLevel="0" collapsed="false"/>
    <row r="408" customFormat="false" ht="14.25" hidden="false" customHeight="true" outlineLevel="0" collapsed="false"/>
    <row r="409" customFormat="false" ht="14.25" hidden="false" customHeight="true" outlineLevel="0" collapsed="false"/>
    <row r="410" customFormat="false" ht="14.25" hidden="false" customHeight="true" outlineLevel="0" collapsed="false"/>
    <row r="411" customFormat="false" ht="14.25" hidden="false" customHeight="true" outlineLevel="0" collapsed="false"/>
    <row r="412" customFormat="false" ht="14.25" hidden="false" customHeight="true" outlineLevel="0" collapsed="false"/>
    <row r="413" customFormat="false" ht="14.25" hidden="false" customHeight="true" outlineLevel="0" collapsed="false"/>
    <row r="414" customFormat="false" ht="14.25" hidden="false" customHeight="true" outlineLevel="0" collapsed="false"/>
    <row r="415" customFormat="false" ht="14.25" hidden="false" customHeight="true" outlineLevel="0" collapsed="false"/>
    <row r="416" customFormat="false" ht="14.25" hidden="false" customHeight="true" outlineLevel="0" collapsed="false"/>
    <row r="417" customFormat="false" ht="14.25" hidden="false" customHeight="true" outlineLevel="0" collapsed="false"/>
    <row r="418" customFormat="false" ht="14.25" hidden="false" customHeight="true" outlineLevel="0" collapsed="false"/>
    <row r="419" customFormat="false" ht="14.25" hidden="false" customHeight="true" outlineLevel="0" collapsed="false"/>
    <row r="420" customFormat="false" ht="14.25" hidden="false" customHeight="true" outlineLevel="0" collapsed="false"/>
    <row r="421" customFormat="false" ht="14.25" hidden="false" customHeight="true" outlineLevel="0" collapsed="false"/>
    <row r="422" customFormat="false" ht="14.25" hidden="false" customHeight="true" outlineLevel="0" collapsed="false"/>
    <row r="423" customFormat="false" ht="14.25" hidden="false" customHeight="true" outlineLevel="0" collapsed="false"/>
    <row r="424" customFormat="false" ht="14.25" hidden="false" customHeight="true" outlineLevel="0" collapsed="false"/>
    <row r="425" customFormat="false" ht="14.25" hidden="false" customHeight="true" outlineLevel="0" collapsed="false"/>
    <row r="426" customFormat="false" ht="14.25" hidden="false" customHeight="true" outlineLevel="0" collapsed="false"/>
    <row r="427" customFormat="false" ht="14.25" hidden="false" customHeight="true" outlineLevel="0" collapsed="false"/>
    <row r="428" customFormat="false" ht="14.25" hidden="false" customHeight="true" outlineLevel="0" collapsed="false"/>
    <row r="429" customFormat="false" ht="14.25" hidden="false" customHeight="true" outlineLevel="0" collapsed="false"/>
    <row r="430" customFormat="false" ht="14.25" hidden="false" customHeight="true" outlineLevel="0" collapsed="false"/>
    <row r="431" customFormat="false" ht="14.25" hidden="false" customHeight="true" outlineLevel="0" collapsed="false"/>
    <row r="432" customFormat="false" ht="14.25" hidden="false" customHeight="true" outlineLevel="0" collapsed="false"/>
    <row r="433" customFormat="false" ht="14.25" hidden="false" customHeight="true" outlineLevel="0" collapsed="false"/>
    <row r="434" customFormat="false" ht="14.25" hidden="false" customHeight="true" outlineLevel="0" collapsed="false"/>
    <row r="435" customFormat="false" ht="14.25" hidden="false" customHeight="true" outlineLevel="0" collapsed="false"/>
    <row r="436" customFormat="false" ht="14.25" hidden="false" customHeight="true" outlineLevel="0" collapsed="false"/>
    <row r="437" customFormat="false" ht="14.25" hidden="false" customHeight="true" outlineLevel="0" collapsed="false"/>
    <row r="438" customFormat="false" ht="14.25" hidden="false" customHeight="true" outlineLevel="0" collapsed="false"/>
    <row r="439" customFormat="false" ht="14.25" hidden="false" customHeight="true" outlineLevel="0" collapsed="false"/>
    <row r="440" customFormat="false" ht="14.25" hidden="false" customHeight="true" outlineLevel="0" collapsed="false"/>
    <row r="441" customFormat="false" ht="14.25" hidden="false" customHeight="true" outlineLevel="0" collapsed="false"/>
    <row r="442" customFormat="false" ht="14.25" hidden="false" customHeight="true" outlineLevel="0" collapsed="false"/>
    <row r="443" customFormat="false" ht="14.25" hidden="false" customHeight="true" outlineLevel="0" collapsed="false"/>
    <row r="444" customFormat="false" ht="14.25" hidden="false" customHeight="true" outlineLevel="0" collapsed="false"/>
    <row r="445" customFormat="false" ht="14.25" hidden="false" customHeight="true" outlineLevel="0" collapsed="false"/>
    <row r="446" customFormat="false" ht="14.25" hidden="false" customHeight="true" outlineLevel="0" collapsed="false"/>
    <row r="447" customFormat="false" ht="14.25" hidden="false" customHeight="true" outlineLevel="0" collapsed="false"/>
    <row r="448" customFormat="false" ht="14.25" hidden="false" customHeight="true" outlineLevel="0" collapsed="false"/>
    <row r="449" customFormat="false" ht="14.25" hidden="false" customHeight="true" outlineLevel="0" collapsed="false"/>
    <row r="450" customFormat="false" ht="14.25" hidden="false" customHeight="true" outlineLevel="0" collapsed="false"/>
    <row r="451" customFormat="false" ht="14.25" hidden="false" customHeight="true" outlineLevel="0" collapsed="false"/>
    <row r="452" customFormat="false" ht="14.25" hidden="false" customHeight="true" outlineLevel="0" collapsed="false"/>
    <row r="453" customFormat="false" ht="14.25" hidden="false" customHeight="true" outlineLevel="0" collapsed="false"/>
    <row r="454" customFormat="false" ht="14.25" hidden="false" customHeight="true" outlineLevel="0" collapsed="false"/>
    <row r="455" customFormat="false" ht="14.25" hidden="false" customHeight="true" outlineLevel="0" collapsed="false"/>
    <row r="456" customFormat="false" ht="14.25" hidden="false" customHeight="true" outlineLevel="0" collapsed="false"/>
    <row r="457" customFormat="false" ht="14.25" hidden="false" customHeight="true" outlineLevel="0" collapsed="false"/>
    <row r="458" customFormat="false" ht="14.25" hidden="false" customHeight="true" outlineLevel="0" collapsed="false"/>
    <row r="459" customFormat="false" ht="14.25" hidden="false" customHeight="true" outlineLevel="0" collapsed="false"/>
    <row r="460" customFormat="false" ht="14.25" hidden="false" customHeight="true" outlineLevel="0" collapsed="false"/>
    <row r="461" customFormat="false" ht="14.25" hidden="false" customHeight="true" outlineLevel="0" collapsed="false"/>
    <row r="462" customFormat="false" ht="14.25" hidden="false" customHeight="true" outlineLevel="0" collapsed="false"/>
    <row r="463" customFormat="false" ht="14.25" hidden="false" customHeight="true" outlineLevel="0" collapsed="false"/>
    <row r="464" customFormat="false" ht="14.25" hidden="false" customHeight="true" outlineLevel="0" collapsed="false"/>
    <row r="465" customFormat="false" ht="14.25" hidden="false" customHeight="true" outlineLevel="0" collapsed="false"/>
    <row r="466" customFormat="false" ht="14.25" hidden="false" customHeight="true" outlineLevel="0" collapsed="false"/>
    <row r="467" customFormat="false" ht="14.25" hidden="false" customHeight="true" outlineLevel="0" collapsed="false"/>
    <row r="468" customFormat="false" ht="14.25" hidden="false" customHeight="true" outlineLevel="0" collapsed="false"/>
    <row r="469" customFormat="false" ht="14.25" hidden="false" customHeight="true" outlineLevel="0" collapsed="false"/>
    <row r="470" customFormat="false" ht="14.25" hidden="false" customHeight="true" outlineLevel="0" collapsed="false"/>
    <row r="471" customFormat="false" ht="14.25" hidden="false" customHeight="true" outlineLevel="0" collapsed="false"/>
    <row r="472" customFormat="false" ht="14.25" hidden="false" customHeight="true" outlineLevel="0" collapsed="false"/>
    <row r="473" customFormat="false" ht="14.25" hidden="false" customHeight="true" outlineLevel="0" collapsed="false"/>
    <row r="474" customFormat="false" ht="14.25" hidden="false" customHeight="true" outlineLevel="0" collapsed="false"/>
    <row r="475" customFormat="false" ht="14.25" hidden="false" customHeight="true" outlineLevel="0" collapsed="false"/>
    <row r="476" customFormat="false" ht="14.25" hidden="false" customHeight="true" outlineLevel="0" collapsed="false"/>
    <row r="477" customFormat="false" ht="14.25" hidden="false" customHeight="true" outlineLevel="0" collapsed="false"/>
    <row r="478" customFormat="false" ht="14.25" hidden="false" customHeight="true" outlineLevel="0" collapsed="false"/>
    <row r="479" customFormat="false" ht="14.25" hidden="false" customHeight="true" outlineLevel="0" collapsed="false"/>
    <row r="480" customFormat="false" ht="14.25" hidden="false" customHeight="true" outlineLevel="0" collapsed="false"/>
    <row r="481" customFormat="false" ht="14.25" hidden="false" customHeight="true" outlineLevel="0" collapsed="false"/>
    <row r="482" customFormat="false" ht="14.25" hidden="false" customHeight="true" outlineLevel="0" collapsed="false"/>
    <row r="483" customFormat="false" ht="14.25" hidden="false" customHeight="true" outlineLevel="0" collapsed="false"/>
    <row r="484" customFormat="false" ht="14.25" hidden="false" customHeight="true" outlineLevel="0" collapsed="false"/>
    <row r="485" customFormat="false" ht="14.25" hidden="false" customHeight="true" outlineLevel="0" collapsed="false"/>
    <row r="486" customFormat="false" ht="14.25" hidden="false" customHeight="true" outlineLevel="0" collapsed="false"/>
    <row r="487" customFormat="false" ht="14.25" hidden="false" customHeight="true" outlineLevel="0" collapsed="false"/>
    <row r="488" customFormat="false" ht="14.25" hidden="false" customHeight="true" outlineLevel="0" collapsed="false"/>
    <row r="489" customFormat="false" ht="14.25" hidden="false" customHeight="true" outlineLevel="0" collapsed="false"/>
    <row r="490" customFormat="false" ht="14.25" hidden="false" customHeight="true" outlineLevel="0" collapsed="false"/>
    <row r="491" customFormat="false" ht="14.25" hidden="false" customHeight="true" outlineLevel="0" collapsed="false"/>
    <row r="492" customFormat="false" ht="14.25" hidden="false" customHeight="true" outlineLevel="0" collapsed="false"/>
    <row r="493" customFormat="false" ht="14.25" hidden="false" customHeight="true" outlineLevel="0" collapsed="false"/>
    <row r="494" customFormat="false" ht="14.25" hidden="false" customHeight="true" outlineLevel="0" collapsed="false"/>
    <row r="495" customFormat="false" ht="14.25" hidden="false" customHeight="true" outlineLevel="0" collapsed="false"/>
    <row r="496" customFormat="false" ht="14.25" hidden="false" customHeight="true" outlineLevel="0" collapsed="false"/>
    <row r="497" customFormat="false" ht="14.25" hidden="false" customHeight="true" outlineLevel="0" collapsed="false"/>
    <row r="498" customFormat="false" ht="14.25" hidden="false" customHeight="true" outlineLevel="0" collapsed="false"/>
    <row r="499" customFormat="false" ht="14.25" hidden="false" customHeight="true" outlineLevel="0" collapsed="false"/>
    <row r="500" customFormat="false" ht="14.25" hidden="false" customHeight="true" outlineLevel="0" collapsed="false"/>
    <row r="501" customFormat="false" ht="14.25" hidden="false" customHeight="true" outlineLevel="0" collapsed="false"/>
    <row r="502" customFormat="false" ht="14.25" hidden="false" customHeight="true" outlineLevel="0" collapsed="false"/>
    <row r="503" customFormat="false" ht="14.25" hidden="false" customHeight="true" outlineLevel="0" collapsed="false"/>
    <row r="504" customFormat="false" ht="14.25" hidden="false" customHeight="true" outlineLevel="0" collapsed="false"/>
    <row r="505" customFormat="false" ht="14.25" hidden="false" customHeight="true" outlineLevel="0" collapsed="false"/>
    <row r="506" customFormat="false" ht="14.25" hidden="false" customHeight="true" outlineLevel="0" collapsed="false"/>
    <row r="507" customFormat="false" ht="14.25" hidden="false" customHeight="true" outlineLevel="0" collapsed="false"/>
    <row r="508" customFormat="false" ht="14.25" hidden="false" customHeight="true" outlineLevel="0" collapsed="false"/>
    <row r="509" customFormat="false" ht="14.25" hidden="false" customHeight="true" outlineLevel="0" collapsed="false"/>
    <row r="510" customFormat="false" ht="14.25" hidden="false" customHeight="true" outlineLevel="0" collapsed="false"/>
    <row r="511" customFormat="false" ht="14.25" hidden="false" customHeight="true" outlineLevel="0" collapsed="false"/>
    <row r="512" customFormat="false" ht="14.25" hidden="false" customHeight="true" outlineLevel="0" collapsed="false"/>
    <row r="513" customFormat="false" ht="14.25" hidden="false" customHeight="true" outlineLevel="0" collapsed="false"/>
    <row r="514" customFormat="false" ht="14.25" hidden="false" customHeight="true" outlineLevel="0" collapsed="false"/>
    <row r="515" customFormat="false" ht="14.25" hidden="false" customHeight="true" outlineLevel="0" collapsed="false"/>
    <row r="516" customFormat="false" ht="14.25" hidden="false" customHeight="true" outlineLevel="0" collapsed="false"/>
    <row r="517" customFormat="false" ht="14.25" hidden="false" customHeight="true" outlineLevel="0" collapsed="false"/>
    <row r="518" customFormat="false" ht="14.25" hidden="false" customHeight="true" outlineLevel="0" collapsed="false"/>
    <row r="519" customFormat="false" ht="14.25" hidden="false" customHeight="true" outlineLevel="0" collapsed="false"/>
    <row r="520" customFormat="false" ht="14.25" hidden="false" customHeight="true" outlineLevel="0" collapsed="false"/>
    <row r="521" customFormat="false" ht="14.25" hidden="false" customHeight="true" outlineLevel="0" collapsed="false"/>
    <row r="522" customFormat="false" ht="14.25" hidden="false" customHeight="true" outlineLevel="0" collapsed="false"/>
    <row r="523" customFormat="false" ht="14.25" hidden="false" customHeight="true" outlineLevel="0" collapsed="false"/>
    <row r="524" customFormat="false" ht="14.25" hidden="false" customHeight="true" outlineLevel="0" collapsed="false"/>
    <row r="525" customFormat="false" ht="14.25" hidden="false" customHeight="true" outlineLevel="0" collapsed="false"/>
    <row r="526" customFormat="false" ht="14.25" hidden="false" customHeight="true" outlineLevel="0" collapsed="false"/>
    <row r="527" customFormat="false" ht="14.25" hidden="false" customHeight="true" outlineLevel="0" collapsed="false"/>
    <row r="528" customFormat="false" ht="14.25" hidden="false" customHeight="true" outlineLevel="0" collapsed="false"/>
    <row r="529" customFormat="false" ht="14.25" hidden="false" customHeight="true" outlineLevel="0" collapsed="false"/>
    <row r="530" customFormat="false" ht="14.25" hidden="false" customHeight="true" outlineLevel="0" collapsed="false"/>
    <row r="531" customFormat="false" ht="14.25" hidden="false" customHeight="true" outlineLevel="0" collapsed="false"/>
    <row r="532" customFormat="false" ht="14.25" hidden="false" customHeight="true" outlineLevel="0" collapsed="false"/>
    <row r="533" customFormat="false" ht="14.25" hidden="false" customHeight="true" outlineLevel="0" collapsed="false"/>
    <row r="534" customFormat="false" ht="14.25" hidden="false" customHeight="true" outlineLevel="0" collapsed="false"/>
    <row r="535" customFormat="false" ht="14.25" hidden="false" customHeight="true" outlineLevel="0" collapsed="false"/>
    <row r="536" customFormat="false" ht="14.25" hidden="false" customHeight="true" outlineLevel="0" collapsed="false"/>
    <row r="537" customFormat="false" ht="14.25" hidden="false" customHeight="true" outlineLevel="0" collapsed="false"/>
    <row r="538" customFormat="false" ht="14.25" hidden="false" customHeight="true" outlineLevel="0" collapsed="false"/>
    <row r="539" customFormat="false" ht="14.25" hidden="false" customHeight="true" outlineLevel="0" collapsed="false"/>
    <row r="540" customFormat="false" ht="14.25" hidden="false" customHeight="true" outlineLevel="0" collapsed="false"/>
    <row r="541" customFormat="false" ht="14.25" hidden="false" customHeight="true" outlineLevel="0" collapsed="false"/>
    <row r="542" customFormat="false" ht="14.25" hidden="false" customHeight="true" outlineLevel="0" collapsed="false"/>
    <row r="543" customFormat="false" ht="14.25" hidden="false" customHeight="true" outlineLevel="0" collapsed="false"/>
    <row r="544" customFormat="false" ht="14.25" hidden="false" customHeight="true" outlineLevel="0" collapsed="false"/>
    <row r="545" customFormat="false" ht="14.25" hidden="false" customHeight="true" outlineLevel="0" collapsed="false"/>
    <row r="546" customFormat="false" ht="14.25" hidden="false" customHeight="true" outlineLevel="0" collapsed="false"/>
    <row r="547" customFormat="false" ht="14.25" hidden="false" customHeight="true" outlineLevel="0" collapsed="false"/>
    <row r="548" customFormat="false" ht="14.25" hidden="false" customHeight="true" outlineLevel="0" collapsed="false"/>
    <row r="549" customFormat="false" ht="14.25" hidden="false" customHeight="true" outlineLevel="0" collapsed="false"/>
    <row r="550" customFormat="false" ht="14.25" hidden="false" customHeight="true" outlineLevel="0" collapsed="false"/>
    <row r="551" customFormat="false" ht="14.25" hidden="false" customHeight="true" outlineLevel="0" collapsed="false"/>
    <row r="552" customFormat="false" ht="14.25" hidden="false" customHeight="true" outlineLevel="0" collapsed="false"/>
    <row r="553" customFormat="false" ht="14.25" hidden="false" customHeight="true" outlineLevel="0" collapsed="false"/>
    <row r="554" customFormat="false" ht="14.25" hidden="false" customHeight="true" outlineLevel="0" collapsed="false"/>
    <row r="555" customFormat="false" ht="14.25" hidden="false" customHeight="true" outlineLevel="0" collapsed="false"/>
    <row r="556" customFormat="false" ht="14.25" hidden="false" customHeight="true" outlineLevel="0" collapsed="false"/>
    <row r="557" customFormat="false" ht="14.25" hidden="false" customHeight="true" outlineLevel="0" collapsed="false"/>
    <row r="558" customFormat="false" ht="14.25" hidden="false" customHeight="true" outlineLevel="0" collapsed="false"/>
    <row r="559" customFormat="false" ht="14.25" hidden="false" customHeight="true" outlineLevel="0" collapsed="false"/>
    <row r="560" customFormat="false" ht="14.25" hidden="false" customHeight="true" outlineLevel="0" collapsed="false"/>
    <row r="561" customFormat="false" ht="14.25" hidden="false" customHeight="true" outlineLevel="0" collapsed="false"/>
    <row r="562" customFormat="false" ht="14.25" hidden="false" customHeight="true" outlineLevel="0" collapsed="false"/>
    <row r="563" customFormat="false" ht="14.25" hidden="false" customHeight="true" outlineLevel="0" collapsed="false"/>
    <row r="564" customFormat="false" ht="14.25" hidden="false" customHeight="true" outlineLevel="0" collapsed="false"/>
    <row r="565" customFormat="false" ht="14.25" hidden="false" customHeight="true" outlineLevel="0" collapsed="false"/>
    <row r="566" customFormat="false" ht="14.25" hidden="false" customHeight="true" outlineLevel="0" collapsed="false"/>
    <row r="567" customFormat="false" ht="14.25" hidden="false" customHeight="true" outlineLevel="0" collapsed="false"/>
    <row r="568" customFormat="false" ht="14.25" hidden="false" customHeight="true" outlineLevel="0" collapsed="false"/>
    <row r="569" customFormat="false" ht="14.25" hidden="false" customHeight="true" outlineLevel="0" collapsed="false"/>
    <row r="570" customFormat="false" ht="14.25" hidden="false" customHeight="true" outlineLevel="0" collapsed="false"/>
    <row r="571" customFormat="false" ht="14.25" hidden="false" customHeight="true" outlineLevel="0" collapsed="false"/>
    <row r="572" customFormat="false" ht="14.25" hidden="false" customHeight="true" outlineLevel="0" collapsed="false"/>
    <row r="573" customFormat="false" ht="14.25" hidden="false" customHeight="true" outlineLevel="0" collapsed="false"/>
    <row r="574" customFormat="false" ht="14.25" hidden="false" customHeight="true" outlineLevel="0" collapsed="false"/>
    <row r="575" customFormat="false" ht="14.25" hidden="false" customHeight="true" outlineLevel="0" collapsed="false"/>
    <row r="576" customFormat="false" ht="14.25" hidden="false" customHeight="true" outlineLevel="0" collapsed="false"/>
    <row r="577" customFormat="false" ht="14.25" hidden="false" customHeight="true" outlineLevel="0" collapsed="false"/>
    <row r="578" customFormat="false" ht="14.25" hidden="false" customHeight="true" outlineLevel="0" collapsed="false"/>
    <row r="579" customFormat="false" ht="14.25" hidden="false" customHeight="true" outlineLevel="0" collapsed="false"/>
    <row r="580" customFormat="false" ht="14.25" hidden="false" customHeight="true" outlineLevel="0" collapsed="false"/>
    <row r="581" customFormat="false" ht="14.25" hidden="false" customHeight="true" outlineLevel="0" collapsed="false"/>
    <row r="582" customFormat="false" ht="14.25" hidden="false" customHeight="true" outlineLevel="0" collapsed="false"/>
    <row r="583" customFormat="false" ht="14.25" hidden="false" customHeight="true" outlineLevel="0" collapsed="false"/>
    <row r="584" customFormat="false" ht="14.25" hidden="false" customHeight="true" outlineLevel="0" collapsed="false"/>
    <row r="585" customFormat="false" ht="14.25" hidden="false" customHeight="true" outlineLevel="0" collapsed="false"/>
    <row r="586" customFormat="false" ht="14.25" hidden="false" customHeight="true" outlineLevel="0" collapsed="false"/>
    <row r="587" customFormat="false" ht="14.25" hidden="false" customHeight="true" outlineLevel="0" collapsed="false"/>
    <row r="588" customFormat="false" ht="14.25" hidden="false" customHeight="true" outlineLevel="0" collapsed="false"/>
    <row r="589" customFormat="false" ht="14.25" hidden="false" customHeight="true" outlineLevel="0" collapsed="false"/>
    <row r="590" customFormat="false" ht="14.25" hidden="false" customHeight="true" outlineLevel="0" collapsed="false"/>
    <row r="591" customFormat="false" ht="14.25" hidden="false" customHeight="true" outlineLevel="0" collapsed="false"/>
    <row r="592" customFormat="false" ht="14.25" hidden="false" customHeight="true" outlineLevel="0" collapsed="false"/>
    <row r="593" customFormat="false" ht="14.25" hidden="false" customHeight="true" outlineLevel="0" collapsed="false"/>
    <row r="594" customFormat="false" ht="14.25" hidden="false" customHeight="true" outlineLevel="0" collapsed="false"/>
    <row r="595" customFormat="false" ht="14.25" hidden="false" customHeight="true" outlineLevel="0" collapsed="false"/>
    <row r="596" customFormat="false" ht="14.25" hidden="false" customHeight="true" outlineLevel="0" collapsed="false"/>
    <row r="597" customFormat="false" ht="14.25" hidden="false" customHeight="true" outlineLevel="0" collapsed="false"/>
    <row r="598" customFormat="false" ht="14.25" hidden="false" customHeight="true" outlineLevel="0" collapsed="false"/>
    <row r="599" customFormat="false" ht="14.25" hidden="false" customHeight="true" outlineLevel="0" collapsed="false"/>
    <row r="600" customFormat="false" ht="14.25" hidden="false" customHeight="true" outlineLevel="0" collapsed="false"/>
    <row r="601" customFormat="false" ht="14.25" hidden="false" customHeight="true" outlineLevel="0" collapsed="false"/>
    <row r="602" customFormat="false" ht="14.25" hidden="false" customHeight="true" outlineLevel="0" collapsed="false"/>
    <row r="603" customFormat="false" ht="14.25" hidden="false" customHeight="true" outlineLevel="0" collapsed="false"/>
    <row r="604" customFormat="false" ht="14.25" hidden="false" customHeight="true" outlineLevel="0" collapsed="false"/>
    <row r="605" customFormat="false" ht="14.25" hidden="false" customHeight="true" outlineLevel="0" collapsed="false"/>
    <row r="606" customFormat="false" ht="14.25" hidden="false" customHeight="true" outlineLevel="0" collapsed="false"/>
    <row r="607" customFormat="false" ht="14.25" hidden="false" customHeight="true" outlineLevel="0" collapsed="false"/>
    <row r="608" customFormat="false" ht="14.25" hidden="false" customHeight="true" outlineLevel="0" collapsed="false"/>
    <row r="609" customFormat="false" ht="14.25" hidden="false" customHeight="true" outlineLevel="0" collapsed="false"/>
    <row r="610" customFormat="false" ht="14.25" hidden="false" customHeight="true" outlineLevel="0" collapsed="false"/>
    <row r="611" customFormat="false" ht="14.25" hidden="false" customHeight="true" outlineLevel="0" collapsed="false"/>
    <row r="612" customFormat="false" ht="14.25" hidden="false" customHeight="true" outlineLevel="0" collapsed="false"/>
    <row r="613" customFormat="false" ht="14.25" hidden="false" customHeight="true" outlineLevel="0" collapsed="false"/>
    <row r="614" customFormat="false" ht="14.25" hidden="false" customHeight="true" outlineLevel="0" collapsed="false"/>
    <row r="615" customFormat="false" ht="14.25" hidden="false" customHeight="true" outlineLevel="0" collapsed="false"/>
    <row r="616" customFormat="false" ht="14.25" hidden="false" customHeight="true" outlineLevel="0" collapsed="false"/>
    <row r="617" customFormat="false" ht="14.25" hidden="false" customHeight="true" outlineLevel="0" collapsed="false"/>
    <row r="618" customFormat="false" ht="14.25" hidden="false" customHeight="true" outlineLevel="0" collapsed="false"/>
    <row r="619" customFormat="false" ht="14.25" hidden="false" customHeight="true" outlineLevel="0" collapsed="false"/>
    <row r="620" customFormat="false" ht="14.25" hidden="false" customHeight="true" outlineLevel="0" collapsed="false"/>
    <row r="621" customFormat="false" ht="14.25" hidden="false" customHeight="true" outlineLevel="0" collapsed="false"/>
    <row r="622" customFormat="false" ht="14.25" hidden="false" customHeight="true" outlineLevel="0" collapsed="false"/>
    <row r="623" customFormat="false" ht="14.25" hidden="false" customHeight="true" outlineLevel="0" collapsed="false"/>
    <row r="624" customFormat="false" ht="14.25" hidden="false" customHeight="true" outlineLevel="0" collapsed="false"/>
    <row r="625" customFormat="false" ht="14.25" hidden="false" customHeight="true" outlineLevel="0" collapsed="false"/>
    <row r="626" customFormat="false" ht="14.25" hidden="false" customHeight="true" outlineLevel="0" collapsed="false"/>
    <row r="627" customFormat="false" ht="14.25" hidden="false" customHeight="true" outlineLevel="0" collapsed="false"/>
    <row r="628" customFormat="false" ht="14.25" hidden="false" customHeight="true" outlineLevel="0" collapsed="false"/>
    <row r="629" customFormat="false" ht="14.25" hidden="false" customHeight="true" outlineLevel="0" collapsed="false"/>
    <row r="630" customFormat="false" ht="14.25" hidden="false" customHeight="true" outlineLevel="0" collapsed="false"/>
    <row r="631" customFormat="false" ht="14.25" hidden="false" customHeight="true" outlineLevel="0" collapsed="false"/>
    <row r="632" customFormat="false" ht="14.25" hidden="false" customHeight="true" outlineLevel="0" collapsed="false"/>
    <row r="633" customFormat="false" ht="14.25" hidden="false" customHeight="true" outlineLevel="0" collapsed="false"/>
    <row r="634" customFormat="false" ht="14.25" hidden="false" customHeight="true" outlineLevel="0" collapsed="false"/>
    <row r="635" customFormat="false" ht="14.25" hidden="false" customHeight="true" outlineLevel="0" collapsed="false"/>
    <row r="636" customFormat="false" ht="14.25" hidden="false" customHeight="true" outlineLevel="0" collapsed="false"/>
    <row r="637" customFormat="false" ht="14.25" hidden="false" customHeight="true" outlineLevel="0" collapsed="false"/>
    <row r="638" customFormat="false" ht="14.25" hidden="false" customHeight="true" outlineLevel="0" collapsed="false"/>
    <row r="639" customFormat="false" ht="14.25" hidden="false" customHeight="true" outlineLevel="0" collapsed="false"/>
    <row r="640" customFormat="false" ht="14.25" hidden="false" customHeight="true" outlineLevel="0" collapsed="false"/>
    <row r="641" customFormat="false" ht="14.25" hidden="false" customHeight="true" outlineLevel="0" collapsed="false"/>
    <row r="642" customFormat="false" ht="14.25" hidden="false" customHeight="true" outlineLevel="0" collapsed="false"/>
    <row r="643" customFormat="false" ht="14.25" hidden="false" customHeight="true" outlineLevel="0" collapsed="false"/>
    <row r="644" customFormat="false" ht="14.25" hidden="false" customHeight="true" outlineLevel="0" collapsed="false"/>
    <row r="645" customFormat="false" ht="14.25" hidden="false" customHeight="true" outlineLevel="0" collapsed="false"/>
    <row r="646" customFormat="false" ht="14.25" hidden="false" customHeight="true" outlineLevel="0" collapsed="false"/>
    <row r="647" customFormat="false" ht="14.25" hidden="false" customHeight="true" outlineLevel="0" collapsed="false"/>
    <row r="648" customFormat="false" ht="14.25" hidden="false" customHeight="true" outlineLevel="0" collapsed="false"/>
    <row r="649" customFormat="false" ht="14.25" hidden="false" customHeight="true" outlineLevel="0" collapsed="false"/>
    <row r="650" customFormat="false" ht="14.25" hidden="false" customHeight="true" outlineLevel="0" collapsed="false"/>
    <row r="651" customFormat="false" ht="14.25" hidden="false" customHeight="true" outlineLevel="0" collapsed="false"/>
    <row r="652" customFormat="false" ht="14.25" hidden="false" customHeight="true" outlineLevel="0" collapsed="false"/>
    <row r="653" customFormat="false" ht="14.25" hidden="false" customHeight="true" outlineLevel="0" collapsed="false"/>
    <row r="654" customFormat="false" ht="14.25" hidden="false" customHeight="true" outlineLevel="0" collapsed="false"/>
    <row r="655" customFormat="false" ht="14.25" hidden="false" customHeight="true" outlineLevel="0" collapsed="false"/>
    <row r="656" customFormat="false" ht="14.25" hidden="false" customHeight="true" outlineLevel="0" collapsed="false"/>
    <row r="657" customFormat="false" ht="14.25" hidden="false" customHeight="true" outlineLevel="0" collapsed="false"/>
    <row r="658" customFormat="false" ht="14.25" hidden="false" customHeight="true" outlineLevel="0" collapsed="false"/>
    <row r="659" customFormat="false" ht="14.25" hidden="false" customHeight="true" outlineLevel="0" collapsed="false"/>
    <row r="660" customFormat="false" ht="14.25" hidden="false" customHeight="true" outlineLevel="0" collapsed="false"/>
    <row r="661" customFormat="false" ht="14.25" hidden="false" customHeight="true" outlineLevel="0" collapsed="false"/>
    <row r="662" customFormat="false" ht="14.25" hidden="false" customHeight="true" outlineLevel="0" collapsed="false"/>
    <row r="663" customFormat="false" ht="14.25" hidden="false" customHeight="true" outlineLevel="0" collapsed="false"/>
    <row r="664" customFormat="false" ht="14.25" hidden="false" customHeight="true" outlineLevel="0" collapsed="false"/>
    <row r="665" customFormat="false" ht="14.25" hidden="false" customHeight="true" outlineLevel="0" collapsed="false"/>
    <row r="666" customFormat="false" ht="14.25" hidden="false" customHeight="true" outlineLevel="0" collapsed="false"/>
    <row r="667" customFormat="false" ht="14.25" hidden="false" customHeight="true" outlineLevel="0" collapsed="false"/>
    <row r="668" customFormat="false" ht="14.25" hidden="false" customHeight="true" outlineLevel="0" collapsed="false"/>
    <row r="669" customFormat="false" ht="14.25" hidden="false" customHeight="true" outlineLevel="0" collapsed="false"/>
    <row r="670" customFormat="false" ht="14.25" hidden="false" customHeight="true" outlineLevel="0" collapsed="false"/>
    <row r="671" customFormat="false" ht="14.25" hidden="false" customHeight="true" outlineLevel="0" collapsed="false"/>
    <row r="672" customFormat="false" ht="14.25" hidden="false" customHeight="true" outlineLevel="0" collapsed="false"/>
    <row r="673" customFormat="false" ht="14.25" hidden="false" customHeight="true" outlineLevel="0" collapsed="false"/>
    <row r="674" customFormat="false" ht="14.25" hidden="false" customHeight="true" outlineLevel="0" collapsed="false"/>
    <row r="675" customFormat="false" ht="14.25" hidden="false" customHeight="true" outlineLevel="0" collapsed="false"/>
    <row r="676" customFormat="false" ht="14.25" hidden="false" customHeight="true" outlineLevel="0" collapsed="false"/>
    <row r="677" customFormat="false" ht="14.25" hidden="false" customHeight="true" outlineLevel="0" collapsed="false"/>
    <row r="678" customFormat="false" ht="14.25" hidden="false" customHeight="true" outlineLevel="0" collapsed="false"/>
    <row r="679" customFormat="false" ht="14.25" hidden="false" customHeight="true" outlineLevel="0" collapsed="false"/>
    <row r="680" customFormat="false" ht="14.25" hidden="false" customHeight="true" outlineLevel="0" collapsed="false"/>
    <row r="681" customFormat="false" ht="14.25" hidden="false" customHeight="true" outlineLevel="0" collapsed="false"/>
    <row r="682" customFormat="false" ht="14.25" hidden="false" customHeight="true" outlineLevel="0" collapsed="false"/>
    <row r="683" customFormat="false" ht="14.25" hidden="false" customHeight="true" outlineLevel="0" collapsed="false"/>
    <row r="684" customFormat="false" ht="14.25" hidden="false" customHeight="true" outlineLevel="0" collapsed="false"/>
    <row r="685" customFormat="false" ht="14.25" hidden="false" customHeight="true" outlineLevel="0" collapsed="false"/>
    <row r="686" customFormat="false" ht="14.25" hidden="false" customHeight="true" outlineLevel="0" collapsed="false"/>
    <row r="687" customFormat="false" ht="14.25" hidden="false" customHeight="true" outlineLevel="0" collapsed="false"/>
    <row r="688" customFormat="false" ht="14.25" hidden="false" customHeight="true" outlineLevel="0" collapsed="false"/>
    <row r="689" customFormat="false" ht="14.25" hidden="false" customHeight="true" outlineLevel="0" collapsed="false"/>
    <row r="690" customFormat="false" ht="14.25" hidden="false" customHeight="true" outlineLevel="0" collapsed="false"/>
    <row r="691" customFormat="false" ht="14.25" hidden="false" customHeight="true" outlineLevel="0" collapsed="false"/>
    <row r="692" customFormat="false" ht="14.25" hidden="false" customHeight="true" outlineLevel="0" collapsed="false"/>
    <row r="693" customFormat="false" ht="14.25" hidden="false" customHeight="true" outlineLevel="0" collapsed="false"/>
    <row r="694" customFormat="false" ht="14.25" hidden="false" customHeight="true" outlineLevel="0" collapsed="false"/>
    <row r="695" customFormat="false" ht="14.25" hidden="false" customHeight="true" outlineLevel="0" collapsed="false"/>
    <row r="696" customFormat="false" ht="14.25" hidden="false" customHeight="true" outlineLevel="0" collapsed="false"/>
    <row r="697" customFormat="false" ht="14.25" hidden="false" customHeight="true" outlineLevel="0" collapsed="false"/>
    <row r="698" customFormat="false" ht="14.25" hidden="false" customHeight="true" outlineLevel="0" collapsed="false"/>
    <row r="699" customFormat="false" ht="14.25" hidden="false" customHeight="true" outlineLevel="0" collapsed="false"/>
    <row r="700" customFormat="false" ht="14.25" hidden="false" customHeight="true" outlineLevel="0" collapsed="false"/>
    <row r="701" customFormat="false" ht="14.25" hidden="false" customHeight="true" outlineLevel="0" collapsed="false"/>
    <row r="702" customFormat="false" ht="14.25" hidden="false" customHeight="true" outlineLevel="0" collapsed="false"/>
    <row r="703" customFormat="false" ht="14.25" hidden="false" customHeight="true" outlineLevel="0" collapsed="false"/>
    <row r="704" customFormat="false" ht="14.25" hidden="false" customHeight="true" outlineLevel="0" collapsed="false"/>
    <row r="705" customFormat="false" ht="14.25" hidden="false" customHeight="true" outlineLevel="0" collapsed="false"/>
    <row r="706" customFormat="false" ht="14.25" hidden="false" customHeight="true" outlineLevel="0" collapsed="false"/>
    <row r="707" customFormat="false" ht="14.25" hidden="false" customHeight="true" outlineLevel="0" collapsed="false"/>
    <row r="708" customFormat="false" ht="14.25" hidden="false" customHeight="true" outlineLevel="0" collapsed="false"/>
    <row r="709" customFormat="false" ht="14.25" hidden="false" customHeight="true" outlineLevel="0" collapsed="false"/>
    <row r="710" customFormat="false" ht="14.25" hidden="false" customHeight="true" outlineLevel="0" collapsed="false"/>
    <row r="711" customFormat="false" ht="14.25" hidden="false" customHeight="true" outlineLevel="0" collapsed="false"/>
    <row r="712" customFormat="false" ht="14.25" hidden="false" customHeight="true" outlineLevel="0" collapsed="false"/>
    <row r="713" customFormat="false" ht="14.25" hidden="false" customHeight="true" outlineLevel="0" collapsed="false"/>
    <row r="714" customFormat="false" ht="14.25" hidden="false" customHeight="true" outlineLevel="0" collapsed="false"/>
    <row r="715" customFormat="false" ht="14.25" hidden="false" customHeight="true" outlineLevel="0" collapsed="false"/>
    <row r="716" customFormat="false" ht="14.25" hidden="false" customHeight="true" outlineLevel="0" collapsed="false"/>
    <row r="717" customFormat="false" ht="14.25" hidden="false" customHeight="true" outlineLevel="0" collapsed="false"/>
    <row r="718" customFormat="false" ht="14.25" hidden="false" customHeight="true" outlineLevel="0" collapsed="false"/>
    <row r="719" customFormat="false" ht="14.25" hidden="false" customHeight="true" outlineLevel="0" collapsed="false"/>
    <row r="720" customFormat="false" ht="14.25" hidden="false" customHeight="true" outlineLevel="0" collapsed="false"/>
    <row r="721" customFormat="false" ht="14.25" hidden="false" customHeight="true" outlineLevel="0" collapsed="false"/>
    <row r="722" customFormat="false" ht="14.25" hidden="false" customHeight="true" outlineLevel="0" collapsed="false"/>
    <row r="723" customFormat="false" ht="14.25" hidden="false" customHeight="true" outlineLevel="0" collapsed="false"/>
    <row r="724" customFormat="false" ht="14.25" hidden="false" customHeight="true" outlineLevel="0" collapsed="false"/>
    <row r="725" customFormat="false" ht="14.25" hidden="false" customHeight="true" outlineLevel="0" collapsed="false"/>
    <row r="726" customFormat="false" ht="14.25" hidden="false" customHeight="true" outlineLevel="0" collapsed="false"/>
    <row r="727" customFormat="false" ht="14.25" hidden="false" customHeight="true" outlineLevel="0" collapsed="false"/>
    <row r="728" customFormat="false" ht="14.25" hidden="false" customHeight="true" outlineLevel="0" collapsed="false"/>
    <row r="729" customFormat="false" ht="14.25" hidden="false" customHeight="true" outlineLevel="0" collapsed="false"/>
    <row r="730" customFormat="false" ht="14.25" hidden="false" customHeight="true" outlineLevel="0" collapsed="false"/>
    <row r="731" customFormat="false" ht="14.25" hidden="false" customHeight="true" outlineLevel="0" collapsed="false"/>
    <row r="732" customFormat="false" ht="14.25" hidden="false" customHeight="true" outlineLevel="0" collapsed="false"/>
    <row r="733" customFormat="false" ht="14.25" hidden="false" customHeight="true" outlineLevel="0" collapsed="false"/>
    <row r="734" customFormat="false" ht="14.25" hidden="false" customHeight="true" outlineLevel="0" collapsed="false"/>
    <row r="735" customFormat="false" ht="14.25" hidden="false" customHeight="true" outlineLevel="0" collapsed="false"/>
    <row r="736" customFormat="false" ht="14.25" hidden="false" customHeight="true" outlineLevel="0" collapsed="false"/>
    <row r="737" customFormat="false" ht="14.25" hidden="false" customHeight="true" outlineLevel="0" collapsed="false"/>
    <row r="738" customFormat="false" ht="14.25" hidden="false" customHeight="true" outlineLevel="0" collapsed="false"/>
    <row r="739" customFormat="false" ht="14.25" hidden="false" customHeight="true" outlineLevel="0" collapsed="false"/>
    <row r="740" customFormat="false" ht="14.25" hidden="false" customHeight="true" outlineLevel="0" collapsed="false"/>
    <row r="741" customFormat="false" ht="14.25" hidden="false" customHeight="true" outlineLevel="0" collapsed="false"/>
    <row r="742" customFormat="false" ht="14.25" hidden="false" customHeight="true" outlineLevel="0" collapsed="false"/>
    <row r="743" customFormat="false" ht="14.25" hidden="false" customHeight="true" outlineLevel="0" collapsed="false"/>
    <row r="744" customFormat="false" ht="14.25" hidden="false" customHeight="true" outlineLevel="0" collapsed="false"/>
    <row r="745" customFormat="false" ht="14.25" hidden="false" customHeight="true" outlineLevel="0" collapsed="false"/>
    <row r="746" customFormat="false" ht="14.25" hidden="false" customHeight="true" outlineLevel="0" collapsed="false"/>
    <row r="747" customFormat="false" ht="14.25" hidden="false" customHeight="true" outlineLevel="0" collapsed="false"/>
    <row r="748" customFormat="false" ht="14.25" hidden="false" customHeight="true" outlineLevel="0" collapsed="false"/>
    <row r="749" customFormat="false" ht="14.25" hidden="false" customHeight="true" outlineLevel="0" collapsed="false"/>
    <row r="750" customFormat="false" ht="14.25" hidden="false" customHeight="true" outlineLevel="0" collapsed="false"/>
    <row r="751" customFormat="false" ht="14.25" hidden="false" customHeight="true" outlineLevel="0" collapsed="false"/>
    <row r="752" customFormat="false" ht="14.25" hidden="false" customHeight="true" outlineLevel="0" collapsed="false"/>
    <row r="753" customFormat="false" ht="14.25" hidden="false" customHeight="true" outlineLevel="0" collapsed="false"/>
    <row r="754" customFormat="false" ht="14.25" hidden="false" customHeight="true" outlineLevel="0" collapsed="false"/>
    <row r="755" customFormat="false" ht="14.25" hidden="false" customHeight="true" outlineLevel="0" collapsed="false"/>
    <row r="756" customFormat="false" ht="14.25" hidden="false" customHeight="true" outlineLevel="0" collapsed="false"/>
    <row r="757" customFormat="false" ht="14.25" hidden="false" customHeight="true" outlineLevel="0" collapsed="false"/>
    <row r="758" customFormat="false" ht="14.25" hidden="false" customHeight="true" outlineLevel="0" collapsed="false"/>
    <row r="759" customFormat="false" ht="14.25" hidden="false" customHeight="true" outlineLevel="0" collapsed="false"/>
    <row r="760" customFormat="false" ht="14.25" hidden="false" customHeight="true" outlineLevel="0" collapsed="false"/>
    <row r="761" customFormat="false" ht="14.25" hidden="false" customHeight="true" outlineLevel="0" collapsed="false"/>
    <row r="762" customFormat="false" ht="14.25" hidden="false" customHeight="true" outlineLevel="0" collapsed="false"/>
    <row r="763" customFormat="false" ht="14.25" hidden="false" customHeight="true" outlineLevel="0" collapsed="false"/>
    <row r="764" customFormat="false" ht="14.25" hidden="false" customHeight="true" outlineLevel="0" collapsed="false"/>
    <row r="765" customFormat="false" ht="14.25" hidden="false" customHeight="true" outlineLevel="0" collapsed="false"/>
    <row r="766" customFormat="false" ht="14.25" hidden="false" customHeight="true" outlineLevel="0" collapsed="false"/>
    <row r="767" customFormat="false" ht="14.25" hidden="false" customHeight="true" outlineLevel="0" collapsed="false"/>
    <row r="768" customFormat="false" ht="14.25" hidden="false" customHeight="true" outlineLevel="0" collapsed="false"/>
    <row r="769" customFormat="false" ht="14.25" hidden="false" customHeight="true" outlineLevel="0" collapsed="false"/>
    <row r="770" customFormat="false" ht="14.25" hidden="false" customHeight="true" outlineLevel="0" collapsed="false"/>
    <row r="771" customFormat="false" ht="14.25" hidden="false" customHeight="true" outlineLevel="0" collapsed="false"/>
    <row r="772" customFormat="false" ht="14.25" hidden="false" customHeight="true" outlineLevel="0" collapsed="false"/>
    <row r="773" customFormat="false" ht="14.25" hidden="false" customHeight="true" outlineLevel="0" collapsed="false"/>
    <row r="774" customFormat="false" ht="14.25" hidden="false" customHeight="true" outlineLevel="0" collapsed="false"/>
    <row r="775" customFormat="false" ht="14.25" hidden="false" customHeight="true" outlineLevel="0" collapsed="false"/>
    <row r="776" customFormat="false" ht="14.25" hidden="false" customHeight="true" outlineLevel="0" collapsed="false"/>
    <row r="777" customFormat="false" ht="14.25" hidden="false" customHeight="true" outlineLevel="0" collapsed="false"/>
    <row r="778" customFormat="false" ht="14.25" hidden="false" customHeight="true" outlineLevel="0" collapsed="false"/>
    <row r="779" customFormat="false" ht="14.25" hidden="false" customHeight="true" outlineLevel="0" collapsed="false"/>
    <row r="780" customFormat="false" ht="14.25" hidden="false" customHeight="true" outlineLevel="0" collapsed="false"/>
    <row r="781" customFormat="false" ht="14.25" hidden="false" customHeight="true" outlineLevel="0" collapsed="false"/>
    <row r="782" customFormat="false" ht="14.25" hidden="false" customHeight="true" outlineLevel="0" collapsed="false"/>
    <row r="783" customFormat="false" ht="14.25" hidden="false" customHeight="true" outlineLevel="0" collapsed="false"/>
    <row r="784" customFormat="false" ht="14.25" hidden="false" customHeight="true" outlineLevel="0" collapsed="false"/>
    <row r="785" customFormat="false" ht="14.25" hidden="false" customHeight="true" outlineLevel="0" collapsed="false"/>
    <row r="786" customFormat="false" ht="14.25" hidden="false" customHeight="true" outlineLevel="0" collapsed="false"/>
    <row r="787" customFormat="false" ht="14.25" hidden="false" customHeight="true" outlineLevel="0" collapsed="false"/>
    <row r="788" customFormat="false" ht="14.25" hidden="false" customHeight="true" outlineLevel="0" collapsed="false"/>
    <row r="789" customFormat="false" ht="14.25" hidden="false" customHeight="true" outlineLevel="0" collapsed="false"/>
    <row r="790" customFormat="false" ht="14.25" hidden="false" customHeight="true" outlineLevel="0" collapsed="false"/>
    <row r="791" customFormat="false" ht="14.25" hidden="false" customHeight="true" outlineLevel="0" collapsed="false"/>
    <row r="792" customFormat="false" ht="14.25" hidden="false" customHeight="true" outlineLevel="0" collapsed="false"/>
    <row r="793" customFormat="false" ht="14.25" hidden="false" customHeight="true" outlineLevel="0" collapsed="false"/>
    <row r="794" customFormat="false" ht="14.25" hidden="false" customHeight="true" outlineLevel="0" collapsed="false"/>
    <row r="795" customFormat="false" ht="14.25" hidden="false" customHeight="true" outlineLevel="0" collapsed="false"/>
    <row r="796" customFormat="false" ht="14.25" hidden="false" customHeight="true" outlineLevel="0" collapsed="false"/>
    <row r="797" customFormat="false" ht="14.25" hidden="false" customHeight="true" outlineLevel="0" collapsed="false"/>
    <row r="798" customFormat="false" ht="14.25" hidden="false" customHeight="true" outlineLevel="0" collapsed="false"/>
    <row r="799" customFormat="false" ht="14.25" hidden="false" customHeight="true" outlineLevel="0" collapsed="false"/>
    <row r="800" customFormat="false" ht="14.25" hidden="false" customHeight="true" outlineLevel="0" collapsed="false"/>
    <row r="801" customFormat="false" ht="14.25" hidden="false" customHeight="true" outlineLevel="0" collapsed="false"/>
    <row r="802" customFormat="false" ht="14.25" hidden="false" customHeight="true" outlineLevel="0" collapsed="false"/>
    <row r="803" customFormat="false" ht="14.25" hidden="false" customHeight="true" outlineLevel="0" collapsed="false"/>
    <row r="804" customFormat="false" ht="14.25" hidden="false" customHeight="true" outlineLevel="0" collapsed="false"/>
    <row r="805" customFormat="false" ht="14.25" hidden="false" customHeight="true" outlineLevel="0" collapsed="false"/>
    <row r="806" customFormat="false" ht="14.25" hidden="false" customHeight="true" outlineLevel="0" collapsed="false"/>
    <row r="807" customFormat="false" ht="14.25" hidden="false" customHeight="true" outlineLevel="0" collapsed="false"/>
    <row r="808" customFormat="false" ht="14.25" hidden="false" customHeight="true" outlineLevel="0" collapsed="false"/>
    <row r="809" customFormat="false" ht="14.25" hidden="false" customHeight="true" outlineLevel="0" collapsed="false"/>
    <row r="810" customFormat="false" ht="14.25" hidden="false" customHeight="true" outlineLevel="0" collapsed="false"/>
    <row r="811" customFormat="false" ht="14.25" hidden="false" customHeight="true" outlineLevel="0" collapsed="false"/>
    <row r="812" customFormat="false" ht="14.25" hidden="false" customHeight="true" outlineLevel="0" collapsed="false"/>
    <row r="813" customFormat="false" ht="14.25" hidden="false" customHeight="true" outlineLevel="0" collapsed="false"/>
    <row r="814" customFormat="false" ht="14.25" hidden="false" customHeight="true" outlineLevel="0" collapsed="false"/>
    <row r="815" customFormat="false" ht="14.25" hidden="false" customHeight="true" outlineLevel="0" collapsed="false"/>
    <row r="816" customFormat="false" ht="14.25" hidden="false" customHeight="true" outlineLevel="0" collapsed="false"/>
    <row r="817" customFormat="false" ht="14.25" hidden="false" customHeight="true" outlineLevel="0" collapsed="false"/>
    <row r="818" customFormat="false" ht="14.25" hidden="false" customHeight="true" outlineLevel="0" collapsed="false"/>
    <row r="819" customFormat="false" ht="14.25" hidden="false" customHeight="true" outlineLevel="0" collapsed="false"/>
    <row r="820" customFormat="false" ht="14.25" hidden="false" customHeight="true" outlineLevel="0" collapsed="false"/>
    <row r="821" customFormat="false" ht="14.25" hidden="false" customHeight="true" outlineLevel="0" collapsed="false"/>
    <row r="822" customFormat="false" ht="14.25" hidden="false" customHeight="true" outlineLevel="0" collapsed="false"/>
    <row r="823" customFormat="false" ht="14.25" hidden="false" customHeight="true" outlineLevel="0" collapsed="false"/>
    <row r="824" customFormat="false" ht="14.25" hidden="false" customHeight="true" outlineLevel="0" collapsed="false"/>
    <row r="825" customFormat="false" ht="14.25" hidden="false" customHeight="true" outlineLevel="0" collapsed="false"/>
    <row r="826" customFormat="false" ht="14.25" hidden="false" customHeight="true" outlineLevel="0" collapsed="false"/>
    <row r="827" customFormat="false" ht="14.25" hidden="false" customHeight="true" outlineLevel="0" collapsed="false"/>
    <row r="828" customFormat="false" ht="14.25" hidden="false" customHeight="true" outlineLevel="0" collapsed="false"/>
    <row r="829" customFormat="false" ht="14.25" hidden="false" customHeight="true" outlineLevel="0" collapsed="false"/>
    <row r="830" customFormat="false" ht="14.25" hidden="false" customHeight="true" outlineLevel="0" collapsed="false"/>
    <row r="831" customFormat="false" ht="14.25" hidden="false" customHeight="true" outlineLevel="0" collapsed="false"/>
    <row r="832" customFormat="false" ht="14.25" hidden="false" customHeight="true" outlineLevel="0" collapsed="false"/>
    <row r="833" customFormat="false" ht="14.25" hidden="false" customHeight="true" outlineLevel="0" collapsed="false"/>
    <row r="834" customFormat="false" ht="14.25" hidden="false" customHeight="true" outlineLevel="0" collapsed="false"/>
    <row r="835" customFormat="false" ht="14.25" hidden="false" customHeight="true" outlineLevel="0" collapsed="false"/>
    <row r="836" customFormat="false" ht="14.25" hidden="false" customHeight="true" outlineLevel="0" collapsed="false"/>
    <row r="837" customFormat="false" ht="14.25" hidden="false" customHeight="true" outlineLevel="0" collapsed="false"/>
    <row r="838" customFormat="false" ht="14.25" hidden="false" customHeight="true" outlineLevel="0" collapsed="false"/>
    <row r="839" customFormat="false" ht="14.25" hidden="false" customHeight="true" outlineLevel="0" collapsed="false"/>
    <row r="840" customFormat="false" ht="14.25" hidden="false" customHeight="true" outlineLevel="0" collapsed="false"/>
    <row r="841" customFormat="false" ht="14.25" hidden="false" customHeight="true" outlineLevel="0" collapsed="false"/>
    <row r="842" customFormat="false" ht="14.25" hidden="false" customHeight="true" outlineLevel="0" collapsed="false"/>
    <row r="843" customFormat="false" ht="14.25" hidden="false" customHeight="true" outlineLevel="0" collapsed="false"/>
    <row r="844" customFormat="false" ht="14.25" hidden="false" customHeight="true" outlineLevel="0" collapsed="false"/>
    <row r="845" customFormat="false" ht="14.25" hidden="false" customHeight="true" outlineLevel="0" collapsed="false"/>
    <row r="846" customFormat="false" ht="14.25" hidden="false" customHeight="true" outlineLevel="0" collapsed="false"/>
    <row r="847" customFormat="false" ht="14.25" hidden="false" customHeight="true" outlineLevel="0" collapsed="false"/>
    <row r="848" customFormat="false" ht="14.25" hidden="false" customHeight="true" outlineLevel="0" collapsed="false"/>
    <row r="849" customFormat="false" ht="14.25" hidden="false" customHeight="true" outlineLevel="0" collapsed="false"/>
    <row r="850" customFormat="false" ht="14.25" hidden="false" customHeight="true" outlineLevel="0" collapsed="false"/>
    <row r="851" customFormat="false" ht="14.25" hidden="false" customHeight="true" outlineLevel="0" collapsed="false"/>
    <row r="852" customFormat="false" ht="14.25" hidden="false" customHeight="true" outlineLevel="0" collapsed="false"/>
    <row r="853" customFormat="false" ht="14.25" hidden="false" customHeight="true" outlineLevel="0" collapsed="false"/>
    <row r="854" customFormat="false" ht="14.25" hidden="false" customHeight="true" outlineLevel="0" collapsed="false"/>
    <row r="855" customFormat="false" ht="14.25" hidden="false" customHeight="true" outlineLevel="0" collapsed="false"/>
    <row r="856" customFormat="false" ht="14.25" hidden="false" customHeight="true" outlineLevel="0" collapsed="false"/>
    <row r="857" customFormat="false" ht="14.25" hidden="false" customHeight="true" outlineLevel="0" collapsed="false"/>
    <row r="858" customFormat="false" ht="14.25" hidden="false" customHeight="true" outlineLevel="0" collapsed="false"/>
    <row r="859" customFormat="false" ht="14.25" hidden="false" customHeight="true" outlineLevel="0" collapsed="false"/>
    <row r="860" customFormat="false" ht="14.25" hidden="false" customHeight="true" outlineLevel="0" collapsed="false"/>
    <row r="861" customFormat="false" ht="14.25" hidden="false" customHeight="true" outlineLevel="0" collapsed="false"/>
    <row r="862" customFormat="false" ht="14.25" hidden="false" customHeight="true" outlineLevel="0" collapsed="false"/>
    <row r="863" customFormat="false" ht="14.25" hidden="false" customHeight="true" outlineLevel="0" collapsed="false"/>
    <row r="864" customFormat="false" ht="14.25" hidden="false" customHeight="true" outlineLevel="0" collapsed="false"/>
    <row r="865" customFormat="false" ht="14.25" hidden="false" customHeight="true" outlineLevel="0" collapsed="false"/>
    <row r="866" customFormat="false" ht="14.25" hidden="false" customHeight="true" outlineLevel="0" collapsed="false"/>
    <row r="867" customFormat="false" ht="14.25" hidden="false" customHeight="true" outlineLevel="0" collapsed="false"/>
    <row r="868" customFormat="false" ht="14.25" hidden="false" customHeight="true" outlineLevel="0" collapsed="false"/>
    <row r="869" customFormat="false" ht="14.25" hidden="false" customHeight="true" outlineLevel="0" collapsed="false"/>
    <row r="870" customFormat="false" ht="14.25" hidden="false" customHeight="true" outlineLevel="0" collapsed="false"/>
    <row r="871" customFormat="false" ht="14.25" hidden="false" customHeight="true" outlineLevel="0" collapsed="false"/>
    <row r="872" customFormat="false" ht="14.25" hidden="false" customHeight="true" outlineLevel="0" collapsed="false"/>
    <row r="873" customFormat="false" ht="14.25" hidden="false" customHeight="true" outlineLevel="0" collapsed="false"/>
    <row r="874" customFormat="false" ht="14.25" hidden="false" customHeight="true" outlineLevel="0" collapsed="false"/>
    <row r="875" customFormat="false" ht="14.25" hidden="false" customHeight="true" outlineLevel="0" collapsed="false"/>
    <row r="876" customFormat="false" ht="14.25" hidden="false" customHeight="true" outlineLevel="0" collapsed="false"/>
    <row r="877" customFormat="false" ht="14.25" hidden="false" customHeight="true" outlineLevel="0" collapsed="false"/>
    <row r="878" customFormat="false" ht="14.25" hidden="false" customHeight="true" outlineLevel="0" collapsed="false"/>
    <row r="879" customFormat="false" ht="14.25" hidden="false" customHeight="true" outlineLevel="0" collapsed="false"/>
    <row r="880" customFormat="false" ht="14.25" hidden="false" customHeight="true" outlineLevel="0" collapsed="false"/>
    <row r="881" customFormat="false" ht="14.25" hidden="false" customHeight="true" outlineLevel="0" collapsed="false"/>
    <row r="882" customFormat="false" ht="14.25" hidden="false" customHeight="true" outlineLevel="0" collapsed="false"/>
    <row r="883" customFormat="false" ht="14.25" hidden="false" customHeight="true" outlineLevel="0" collapsed="false"/>
    <row r="884" customFormat="false" ht="14.25" hidden="false" customHeight="true" outlineLevel="0" collapsed="false"/>
    <row r="885" customFormat="false" ht="14.25" hidden="false" customHeight="true" outlineLevel="0" collapsed="false"/>
    <row r="886" customFormat="false" ht="14.25" hidden="false" customHeight="true" outlineLevel="0" collapsed="false"/>
    <row r="887" customFormat="false" ht="14.25" hidden="false" customHeight="true" outlineLevel="0" collapsed="false"/>
    <row r="888" customFormat="false" ht="14.25" hidden="false" customHeight="true" outlineLevel="0" collapsed="false"/>
    <row r="889" customFormat="false" ht="14.25" hidden="false" customHeight="true" outlineLevel="0" collapsed="false"/>
    <row r="890" customFormat="false" ht="14.25" hidden="false" customHeight="true" outlineLevel="0" collapsed="false"/>
    <row r="891" customFormat="false" ht="14.25" hidden="false" customHeight="true" outlineLevel="0" collapsed="false"/>
    <row r="892" customFormat="false" ht="14.25" hidden="false" customHeight="true" outlineLevel="0" collapsed="false"/>
    <row r="893" customFormat="false" ht="14.25" hidden="false" customHeight="true" outlineLevel="0" collapsed="false"/>
    <row r="894" customFormat="false" ht="14.25" hidden="false" customHeight="true" outlineLevel="0" collapsed="false"/>
    <row r="895" customFormat="false" ht="14.25" hidden="false" customHeight="true" outlineLevel="0" collapsed="false"/>
    <row r="896" customFormat="false" ht="14.25" hidden="false" customHeight="true" outlineLevel="0" collapsed="false"/>
    <row r="897" customFormat="false" ht="14.25" hidden="false" customHeight="true" outlineLevel="0" collapsed="false"/>
    <row r="898" customFormat="false" ht="14.25" hidden="false" customHeight="true" outlineLevel="0" collapsed="false"/>
    <row r="899" customFormat="false" ht="14.25" hidden="false" customHeight="true" outlineLevel="0" collapsed="false"/>
    <row r="900" customFormat="false" ht="14.25" hidden="false" customHeight="true" outlineLevel="0" collapsed="false"/>
    <row r="901" customFormat="false" ht="14.25" hidden="false" customHeight="true" outlineLevel="0" collapsed="false"/>
    <row r="902" customFormat="false" ht="14.25" hidden="false" customHeight="true" outlineLevel="0" collapsed="false"/>
    <row r="903" customFormat="false" ht="14.25" hidden="false" customHeight="true" outlineLevel="0" collapsed="false"/>
    <row r="904" customFormat="false" ht="14.25" hidden="false" customHeight="true" outlineLevel="0" collapsed="false"/>
    <row r="905" customFormat="false" ht="14.25" hidden="false" customHeight="true" outlineLevel="0" collapsed="false"/>
    <row r="906" customFormat="false" ht="14.25" hidden="false" customHeight="true" outlineLevel="0" collapsed="false"/>
    <row r="907" customFormat="false" ht="14.25" hidden="false" customHeight="true" outlineLevel="0" collapsed="false"/>
    <row r="908" customFormat="false" ht="14.25" hidden="false" customHeight="true" outlineLevel="0" collapsed="false"/>
    <row r="909" customFormat="false" ht="14.25" hidden="false" customHeight="true" outlineLevel="0" collapsed="false"/>
    <row r="910" customFormat="false" ht="14.25" hidden="false" customHeight="true" outlineLevel="0" collapsed="false"/>
    <row r="911" customFormat="false" ht="14.25" hidden="false" customHeight="true" outlineLevel="0" collapsed="false"/>
    <row r="912" customFormat="false" ht="14.25" hidden="false" customHeight="true" outlineLevel="0" collapsed="false"/>
    <row r="913" customFormat="false" ht="14.25" hidden="false" customHeight="true" outlineLevel="0" collapsed="false"/>
    <row r="914" customFormat="false" ht="14.25" hidden="false" customHeight="true" outlineLevel="0" collapsed="false"/>
    <row r="915" customFormat="false" ht="14.25" hidden="false" customHeight="true" outlineLevel="0" collapsed="false"/>
    <row r="916" customFormat="false" ht="14.25" hidden="false" customHeight="true" outlineLevel="0" collapsed="false"/>
    <row r="917" customFormat="false" ht="14.25" hidden="false" customHeight="true" outlineLevel="0" collapsed="false"/>
    <row r="918" customFormat="false" ht="14.25" hidden="false" customHeight="true" outlineLevel="0" collapsed="false"/>
    <row r="919" customFormat="false" ht="14.25" hidden="false" customHeight="true" outlineLevel="0" collapsed="false"/>
    <row r="920" customFormat="false" ht="14.25" hidden="false" customHeight="true" outlineLevel="0" collapsed="false"/>
    <row r="921" customFormat="false" ht="14.25" hidden="false" customHeight="true" outlineLevel="0" collapsed="false"/>
    <row r="922" customFormat="false" ht="14.25" hidden="false" customHeight="true" outlineLevel="0" collapsed="false"/>
    <row r="923" customFormat="false" ht="14.25" hidden="false" customHeight="true" outlineLevel="0" collapsed="false"/>
    <row r="924" customFormat="false" ht="14.25" hidden="false" customHeight="true" outlineLevel="0" collapsed="false"/>
    <row r="925" customFormat="false" ht="14.25" hidden="false" customHeight="true" outlineLevel="0" collapsed="false"/>
    <row r="926" customFormat="false" ht="14.25" hidden="false" customHeight="true" outlineLevel="0" collapsed="false"/>
    <row r="927" customFormat="false" ht="14.25" hidden="false" customHeight="true" outlineLevel="0" collapsed="false"/>
    <row r="928" customFormat="false" ht="14.25" hidden="false" customHeight="true" outlineLevel="0" collapsed="false"/>
    <row r="929" customFormat="false" ht="14.25" hidden="false" customHeight="true" outlineLevel="0" collapsed="false"/>
    <row r="930" customFormat="false" ht="14.25" hidden="false" customHeight="true" outlineLevel="0" collapsed="false"/>
    <row r="931" customFormat="false" ht="14.25" hidden="false" customHeight="true" outlineLevel="0" collapsed="false"/>
    <row r="932" customFormat="false" ht="14.25" hidden="false" customHeight="true" outlineLevel="0" collapsed="false"/>
    <row r="933" customFormat="false" ht="14.25" hidden="false" customHeight="true" outlineLevel="0" collapsed="false"/>
    <row r="934" customFormat="false" ht="14.25" hidden="false" customHeight="true" outlineLevel="0" collapsed="false"/>
    <row r="935" customFormat="false" ht="14.25" hidden="false" customHeight="true" outlineLevel="0" collapsed="false"/>
    <row r="936" customFormat="false" ht="14.25" hidden="false" customHeight="true" outlineLevel="0" collapsed="false"/>
    <row r="937" customFormat="false" ht="14.25" hidden="false" customHeight="true" outlineLevel="0" collapsed="false"/>
    <row r="938" customFormat="false" ht="14.25" hidden="false" customHeight="true" outlineLevel="0" collapsed="false"/>
    <row r="939" customFormat="false" ht="14.25" hidden="false" customHeight="true" outlineLevel="0" collapsed="false"/>
    <row r="940" customFormat="false" ht="14.25" hidden="false" customHeight="true" outlineLevel="0" collapsed="false"/>
    <row r="941" customFormat="false" ht="14.25" hidden="false" customHeight="true" outlineLevel="0" collapsed="false"/>
    <row r="942" customFormat="false" ht="14.25" hidden="false" customHeight="true" outlineLevel="0" collapsed="false"/>
    <row r="943" customFormat="false" ht="14.25" hidden="false" customHeight="true" outlineLevel="0" collapsed="false"/>
    <row r="944" customFormat="false" ht="14.25" hidden="false" customHeight="true" outlineLevel="0" collapsed="false"/>
    <row r="945" customFormat="false" ht="14.25" hidden="false" customHeight="true" outlineLevel="0" collapsed="false"/>
    <row r="946" customFormat="false" ht="14.25" hidden="false" customHeight="true" outlineLevel="0" collapsed="false"/>
    <row r="947" customFormat="false" ht="14.25" hidden="false" customHeight="true" outlineLevel="0" collapsed="false"/>
    <row r="948" customFormat="false" ht="14.25" hidden="false" customHeight="true" outlineLevel="0" collapsed="false"/>
    <row r="949" customFormat="false" ht="14.25" hidden="false" customHeight="true" outlineLevel="0" collapsed="false"/>
    <row r="950" customFormat="false" ht="14.25" hidden="false" customHeight="true" outlineLevel="0" collapsed="false"/>
    <row r="951" customFormat="false" ht="14.25" hidden="false" customHeight="true" outlineLevel="0" collapsed="false"/>
    <row r="952" customFormat="false" ht="14.25" hidden="false" customHeight="true" outlineLevel="0" collapsed="false"/>
    <row r="953" customFormat="false" ht="14.25" hidden="false" customHeight="true" outlineLevel="0" collapsed="false"/>
    <row r="954" customFormat="false" ht="14.25" hidden="false" customHeight="true" outlineLevel="0" collapsed="false"/>
    <row r="955" customFormat="false" ht="14.25" hidden="false" customHeight="true" outlineLevel="0" collapsed="false"/>
    <row r="956" customFormat="false" ht="14.25" hidden="false" customHeight="true" outlineLevel="0" collapsed="false"/>
    <row r="957" customFormat="false" ht="14.25" hidden="false" customHeight="true" outlineLevel="0" collapsed="false"/>
    <row r="958" customFormat="false" ht="14.25" hidden="false" customHeight="true" outlineLevel="0" collapsed="false"/>
    <row r="959" customFormat="false" ht="14.25" hidden="false" customHeight="true" outlineLevel="0" collapsed="false"/>
    <row r="960" customFormat="false" ht="14.25" hidden="false" customHeight="true" outlineLevel="0" collapsed="false"/>
    <row r="961" customFormat="false" ht="14.25" hidden="false" customHeight="true" outlineLevel="0" collapsed="false"/>
    <row r="962" customFormat="false" ht="14.25" hidden="false" customHeight="true" outlineLevel="0" collapsed="false"/>
    <row r="963" customFormat="false" ht="14.25" hidden="false" customHeight="true" outlineLevel="0" collapsed="false"/>
    <row r="964" customFormat="false" ht="14.25" hidden="false" customHeight="true" outlineLevel="0" collapsed="false"/>
    <row r="965" customFormat="false" ht="14.25" hidden="false" customHeight="true" outlineLevel="0" collapsed="false"/>
    <row r="966" customFormat="false" ht="14.25" hidden="false" customHeight="true" outlineLevel="0" collapsed="false"/>
    <row r="967" customFormat="false" ht="14.25" hidden="false" customHeight="true" outlineLevel="0" collapsed="false"/>
    <row r="968" customFormat="false" ht="14.25" hidden="false" customHeight="true" outlineLevel="0" collapsed="false"/>
    <row r="969" customFormat="false" ht="14.25" hidden="false" customHeight="true" outlineLevel="0" collapsed="false"/>
    <row r="970" customFormat="false" ht="14.25" hidden="false" customHeight="true" outlineLevel="0" collapsed="false"/>
    <row r="971" customFormat="false" ht="14.25" hidden="false" customHeight="true" outlineLevel="0" collapsed="false"/>
    <row r="972" customFormat="false" ht="14.25" hidden="false" customHeight="true" outlineLevel="0" collapsed="false"/>
    <row r="973" customFormat="false" ht="14.25" hidden="false" customHeight="true" outlineLevel="0" collapsed="false"/>
    <row r="974" customFormat="false" ht="14.25" hidden="false" customHeight="true" outlineLevel="0" collapsed="false"/>
    <row r="975" customFormat="false" ht="14.25" hidden="false" customHeight="true" outlineLevel="0" collapsed="false"/>
    <row r="976" customFormat="false" ht="14.25" hidden="false" customHeight="true" outlineLevel="0" collapsed="false"/>
    <row r="977" customFormat="false" ht="14.25" hidden="false" customHeight="true" outlineLevel="0" collapsed="false"/>
    <row r="978" customFormat="false" ht="14.25" hidden="false" customHeight="true" outlineLevel="0" collapsed="false"/>
    <row r="979" customFormat="false" ht="14.25" hidden="false" customHeight="true" outlineLevel="0" collapsed="false"/>
    <row r="980" customFormat="false" ht="14.25" hidden="false" customHeight="true" outlineLevel="0" collapsed="false"/>
    <row r="981" customFormat="false" ht="14.25" hidden="false" customHeight="true" outlineLevel="0" collapsed="false"/>
    <row r="982" customFormat="false" ht="14.25" hidden="false" customHeight="true" outlineLevel="0" collapsed="false"/>
    <row r="983" customFormat="false" ht="14.25" hidden="false" customHeight="true" outlineLevel="0" collapsed="false"/>
    <row r="984" customFormat="false" ht="14.25" hidden="false" customHeight="true" outlineLevel="0" collapsed="false"/>
    <row r="985" customFormat="false" ht="14.25" hidden="false" customHeight="true" outlineLevel="0" collapsed="false"/>
    <row r="986" customFormat="false" ht="14.25" hidden="false" customHeight="true" outlineLevel="0" collapsed="false"/>
    <row r="987" customFormat="false" ht="14.25" hidden="false" customHeight="true" outlineLevel="0" collapsed="false"/>
    <row r="988" customFormat="false" ht="14.25" hidden="false" customHeight="true" outlineLevel="0" collapsed="false"/>
    <row r="989" customFormat="false" ht="14.25" hidden="false" customHeight="true" outlineLevel="0" collapsed="false"/>
    <row r="990" customFormat="false" ht="14.25" hidden="false" customHeight="true" outlineLevel="0" collapsed="false"/>
    <row r="991" customFormat="false" ht="14.25" hidden="false" customHeight="true" outlineLevel="0" collapsed="false"/>
    <row r="992" customFormat="false" ht="14.25" hidden="false" customHeight="true" outlineLevel="0" collapsed="false"/>
    <row r="993" customFormat="false" ht="14.25" hidden="false" customHeight="true" outlineLevel="0" collapsed="false"/>
    <row r="994" customFormat="false" ht="14.25" hidden="false" customHeight="true" outlineLevel="0" collapsed="false"/>
    <row r="995" customFormat="false" ht="14.25" hidden="false" customHeight="true" outlineLevel="0" collapsed="false"/>
    <row r="996" customFormat="false" ht="14.25" hidden="false" customHeight="true" outlineLevel="0" collapsed="false"/>
    <row r="997" customFormat="false" ht="14.25" hidden="false" customHeight="true" outlineLevel="0" collapsed="false"/>
    <row r="998" customFormat="false" ht="14.25" hidden="false" customHeight="true" outlineLevel="0" collapsed="false"/>
    <row r="999" customFormat="false" ht="14.25" hidden="false" customHeight="true" outlineLevel="0" collapsed="false"/>
    <row r="1000" customFormat="false" ht="14.25" hidden="false" customHeight="tru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2022-01-31T18:20:40Z</dcterms:created>
  <dc:creator>Fernando Marcone Garcia-Huidobro</dc:creator>
  <dc:description/>
  <dc:language>es-CL</dc:language>
  <cp:lastModifiedBy/>
  <dcterms:modified xsi:type="dcterms:W3CDTF">2025-06-06T10:39:39Z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0x010100AF78E3BBACA4DB46A9B462331570994E</vt:lpwstr>
  </property>
  <property fmtid="{D5CDD505-2E9C-101B-9397-08002B2CF9AE}" pid="3" name="MediaServiceImageTags">
    <vt:lpwstr/>
  </property>
</Properties>
</file>